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Venta Adrian Ahnaf\Desktop\Summary Data Template 2015\"/>
    </mc:Choice>
  </mc:AlternateContent>
  <bookViews>
    <workbookView xWindow="0" yWindow="0" windowWidth="20490" windowHeight="7305" tabRatio="500" activeTab="3"/>
  </bookViews>
  <sheets>
    <sheet name="Introduction" sheetId="6" r:id="rId1"/>
    <sheet name="1. About" sheetId="2" r:id="rId2"/>
    <sheet name="2. Contextual" sheetId="3" r:id="rId3"/>
    <sheet name="3. Revenues" sheetId="10" r:id="rId4"/>
    <sheet name="Changelog" sheetId="11" state="hidden" r:id="rId5"/>
  </sheets>
  <definedNames>
    <definedName name="_xlnm.Print_Area" localSheetId="1">'1. About'!$B$1:$E$27</definedName>
    <definedName name="_xlnm.Print_Area" localSheetId="3">'3. Revenues'!$A$2:$KK$75</definedName>
    <definedName name="_xlnm.Print_Area" localSheetId="0">Introduction!$A$1:$G$22</definedName>
  </definedNames>
  <calcPr calcId="152511"/>
</workbook>
</file>

<file path=xl/calcChain.xml><?xml version="1.0" encoding="utf-8"?>
<calcChain xmlns="http://schemas.openxmlformats.org/spreadsheetml/2006/main">
  <c r="D64" i="3" l="1"/>
  <c r="H75" i="10" l="1"/>
  <c r="G75" i="10" s="1"/>
  <c r="H74" i="10"/>
  <c r="G74" i="10" s="1"/>
  <c r="H73" i="10"/>
  <c r="G73" i="10" s="1"/>
  <c r="H72" i="10"/>
  <c r="G72" i="10" s="1"/>
  <c r="H59" i="10"/>
  <c r="H57" i="10"/>
  <c r="H54" i="10"/>
  <c r="H49" i="10"/>
  <c r="H45" i="10"/>
  <c r="H41" i="10"/>
  <c r="H36" i="10"/>
  <c r="H32" i="10"/>
  <c r="H24" i="10"/>
  <c r="H23" i="10"/>
  <c r="H14" i="10"/>
  <c r="H18" i="10"/>
  <c r="H53" i="10"/>
  <c r="H52" i="10"/>
  <c r="H50" i="10"/>
  <c r="H47" i="10"/>
  <c r="H35" i="10"/>
  <c r="H31" i="10"/>
  <c r="H20" i="10"/>
  <c r="H13" i="10"/>
  <c r="H17" i="10"/>
  <c r="H51" i="10"/>
  <c r="H62" i="10" l="1"/>
  <c r="H61" i="10"/>
  <c r="H60" i="10"/>
  <c r="H58" i="10"/>
  <c r="H56" i="10"/>
  <c r="H55" i="10"/>
  <c r="H48" i="10"/>
  <c r="H46" i="10"/>
  <c r="H44" i="10"/>
  <c r="H43" i="10"/>
  <c r="H42" i="10"/>
  <c r="H40" i="10"/>
  <c r="H39" i="10"/>
  <c r="H38" i="10"/>
  <c r="H37" i="10"/>
  <c r="H34" i="10"/>
  <c r="H33" i="10"/>
  <c r="H30" i="10"/>
  <c r="H29" i="10"/>
  <c r="H28" i="10"/>
  <c r="H27" i="10"/>
  <c r="H26" i="10"/>
  <c r="H25" i="10"/>
  <c r="H22" i="10"/>
  <c r="H21" i="10"/>
  <c r="H19" i="10"/>
  <c r="H16" i="10"/>
  <c r="H15" i="10"/>
  <c r="KK10" i="10" l="1"/>
  <c r="KJ10" i="10"/>
  <c r="KI10" i="10"/>
  <c r="KH10" i="10"/>
  <c r="KG10" i="10"/>
  <c r="KF10" i="10"/>
  <c r="KE10" i="10"/>
  <c r="KD10" i="10"/>
  <c r="KC10" i="10"/>
  <c r="KB10" i="10"/>
  <c r="KA10" i="10"/>
  <c r="JZ10" i="10"/>
  <c r="JY10" i="10"/>
  <c r="JX10" i="10"/>
  <c r="JW10" i="10"/>
  <c r="JV10" i="10"/>
  <c r="JU10" i="10"/>
  <c r="JT10" i="10"/>
  <c r="JS10" i="10"/>
  <c r="JR10" i="10"/>
  <c r="JQ10" i="10"/>
  <c r="JP10" i="10"/>
  <c r="JO10" i="10"/>
  <c r="JN10" i="10"/>
  <c r="JM10" i="10"/>
  <c r="JL10" i="10"/>
  <c r="JK10" i="10"/>
  <c r="JJ10" i="10"/>
  <c r="JI10" i="10"/>
  <c r="JH10" i="10"/>
  <c r="JG10" i="10"/>
  <c r="JF10" i="10"/>
  <c r="JE10" i="10"/>
  <c r="JD10" i="10"/>
  <c r="JC10" i="10"/>
  <c r="JB10" i="10"/>
  <c r="JA10" i="10"/>
  <c r="IZ10" i="10"/>
  <c r="IY10" i="10"/>
  <c r="IX10" i="10"/>
  <c r="IW10" i="10"/>
  <c r="IV10" i="10"/>
  <c r="IU10" i="10"/>
  <c r="IT10" i="10"/>
  <c r="IS10" i="10"/>
  <c r="IR10" i="10"/>
  <c r="IQ10" i="10"/>
  <c r="IP10" i="10"/>
  <c r="IO10" i="10"/>
  <c r="IN10" i="10"/>
  <c r="IM10" i="10"/>
  <c r="IL10" i="10"/>
  <c r="IK10" i="10"/>
  <c r="IJ10" i="10"/>
  <c r="II10" i="10"/>
  <c r="IH10" i="10"/>
  <c r="IG10" i="10"/>
  <c r="IF10" i="10"/>
  <c r="IE10" i="10"/>
  <c r="ID10" i="10"/>
  <c r="IC10" i="10"/>
  <c r="IB10" i="10"/>
  <c r="IA10" i="10"/>
  <c r="HZ10" i="10"/>
  <c r="HY10" i="10"/>
  <c r="HX10" i="10"/>
  <c r="HW10" i="10"/>
  <c r="HV10" i="10"/>
  <c r="HU10" i="10"/>
  <c r="HT10" i="10"/>
  <c r="HS10" i="10"/>
  <c r="HR10" i="10"/>
  <c r="HQ10" i="10"/>
  <c r="HP10" i="10"/>
  <c r="HO10" i="10"/>
  <c r="HN10" i="10"/>
  <c r="HM10" i="10"/>
  <c r="HL10" i="10"/>
  <c r="HK10" i="10"/>
  <c r="HJ10" i="10"/>
  <c r="HI10" i="10"/>
  <c r="HH10" i="10"/>
  <c r="HG10" i="10"/>
  <c r="HF10" i="10"/>
  <c r="HE10" i="10"/>
  <c r="HD10" i="10"/>
  <c r="HC10" i="10"/>
  <c r="HB10" i="10"/>
  <c r="HA10" i="10"/>
  <c r="GZ10" i="10"/>
  <c r="GY10" i="10"/>
  <c r="GX10" i="10"/>
  <c r="GW10" i="10"/>
  <c r="GV10" i="10"/>
  <c r="GU10" i="10"/>
  <c r="GT10" i="10"/>
  <c r="GS10" i="10"/>
  <c r="GR10" i="10"/>
  <c r="GQ10" i="10"/>
  <c r="GP10" i="10"/>
  <c r="GO10" i="10"/>
  <c r="GN10" i="10"/>
  <c r="GM10" i="10"/>
  <c r="GL10" i="10"/>
  <c r="GK10" i="10"/>
  <c r="GJ10" i="10"/>
  <c r="GI10" i="10"/>
  <c r="GH10" i="10"/>
  <c r="GG10" i="10"/>
  <c r="GF10" i="10"/>
  <c r="GE10" i="10"/>
  <c r="GD10" i="10"/>
  <c r="GC10" i="10"/>
  <c r="GB10" i="10"/>
  <c r="GA10" i="10"/>
  <c r="FZ10" i="10"/>
  <c r="FY10" i="10"/>
  <c r="FX10" i="10"/>
  <c r="FW10" i="10"/>
  <c r="FV10" i="10"/>
  <c r="FU10" i="10"/>
  <c r="FT10" i="10"/>
  <c r="FS10" i="10"/>
  <c r="FR10" i="10"/>
  <c r="FQ10" i="10"/>
  <c r="FP10" i="10"/>
  <c r="FO10" i="10"/>
  <c r="FN10" i="10"/>
  <c r="FM10" i="10"/>
  <c r="FL10" i="10"/>
  <c r="FK10" i="10"/>
  <c r="FJ10" i="10"/>
  <c r="FI10" i="10"/>
  <c r="FH10" i="10"/>
  <c r="FG10" i="10"/>
  <c r="FF10" i="10"/>
  <c r="FE10" i="10"/>
  <c r="FD10" i="10"/>
  <c r="FC10" i="10"/>
  <c r="FB10" i="10"/>
  <c r="FA10" i="10"/>
  <c r="EZ10" i="10"/>
  <c r="EY10" i="10"/>
  <c r="EX10" i="10"/>
  <c r="EW10" i="10"/>
  <c r="EV10" i="10"/>
  <c r="EU10" i="10"/>
  <c r="ET10" i="10"/>
  <c r="ES10" i="10"/>
  <c r="ER10" i="10"/>
  <c r="EQ10" i="10"/>
  <c r="EP10" i="10"/>
  <c r="EO10" i="10"/>
  <c r="EN10" i="10"/>
  <c r="EM10" i="10"/>
  <c r="EL10" i="10"/>
  <c r="EK10" i="10"/>
  <c r="EJ10" i="10"/>
  <c r="EI10" i="10"/>
  <c r="EH10" i="10"/>
  <c r="EG10" i="10"/>
  <c r="EF10" i="10"/>
  <c r="EE10" i="10"/>
  <c r="ED10" i="10"/>
  <c r="EC10" i="10"/>
  <c r="EB10" i="10"/>
  <c r="EA10" i="10"/>
  <c r="DZ10" i="10"/>
  <c r="DY10" i="10"/>
  <c r="DX10" i="10"/>
  <c r="DW10" i="10"/>
  <c r="DV10" i="10"/>
  <c r="DU10" i="10"/>
  <c r="DT10" i="10"/>
  <c r="DS10" i="10"/>
  <c r="DR10" i="10"/>
  <c r="DQ10" i="10"/>
  <c r="DP10" i="10"/>
  <c r="DO10" i="10"/>
  <c r="DN10" i="10"/>
  <c r="DM10" i="10"/>
  <c r="DL10" i="10"/>
  <c r="DK10" i="10"/>
  <c r="DJ10" i="10"/>
  <c r="DI10" i="10"/>
  <c r="DH10" i="10"/>
  <c r="DG10" i="10"/>
  <c r="DF10" i="10"/>
  <c r="DE10" i="10"/>
  <c r="DD10" i="10"/>
  <c r="DC10" i="10"/>
  <c r="DB10" i="10"/>
  <c r="DA10" i="10"/>
  <c r="CZ10" i="10"/>
  <c r="CY10" i="10"/>
  <c r="CX10" i="10"/>
  <c r="CW10" i="10"/>
  <c r="CV10" i="10"/>
  <c r="CU10" i="10"/>
  <c r="CT10" i="10"/>
  <c r="CS10" i="10"/>
  <c r="CR10" i="10"/>
  <c r="CQ10" i="10"/>
  <c r="CP10" i="10"/>
  <c r="CO10" i="10"/>
  <c r="CN10" i="10"/>
  <c r="CM10" i="10"/>
  <c r="CL10" i="10"/>
  <c r="CK10" i="10"/>
  <c r="CJ10" i="10"/>
  <c r="CI10" i="10"/>
  <c r="CH10" i="10"/>
  <c r="CG10" i="10"/>
  <c r="CF10" i="10"/>
  <c r="CE10" i="10"/>
  <c r="CD10" i="10"/>
  <c r="CC10" i="10"/>
  <c r="CB10" i="10"/>
  <c r="CA10" i="10"/>
  <c r="BZ10" i="10"/>
  <c r="BY10" i="10"/>
  <c r="BX10" i="10"/>
  <c r="BW10" i="10"/>
  <c r="BV10" i="10"/>
  <c r="BU10" i="10"/>
  <c r="BT10" i="10"/>
  <c r="BS10" i="10"/>
  <c r="BR10" i="10"/>
  <c r="BQ10" i="10"/>
  <c r="BP10" i="10"/>
  <c r="BO10" i="10"/>
  <c r="BN10" i="10"/>
  <c r="BM10" i="10"/>
  <c r="BL10" i="10"/>
  <c r="BK10" i="10"/>
  <c r="BJ10" i="10"/>
  <c r="BI10" i="10"/>
  <c r="BH10" i="10"/>
  <c r="BG10" i="10"/>
  <c r="BF10" i="10"/>
  <c r="BE10" i="10"/>
  <c r="BD10" i="10"/>
  <c r="BC10"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G66" i="10" l="1"/>
  <c r="C115" i="10" l="1"/>
  <c r="C114" i="10"/>
  <c r="H66" i="10" l="1"/>
</calcChain>
</file>

<file path=xl/sharedStrings.xml><?xml version="1.0" encoding="utf-8"?>
<sst xmlns="http://schemas.openxmlformats.org/spreadsheetml/2006/main" count="1736" uniqueCount="875">
  <si>
    <t>Other revenue</t>
  </si>
  <si>
    <t>Commodities</t>
  </si>
  <si>
    <t>Name of revenue stream in country</t>
  </si>
  <si>
    <t>Subtotals</t>
  </si>
  <si>
    <t>Legal name</t>
  </si>
  <si>
    <t>Identification #</t>
  </si>
  <si>
    <t>Start Date</t>
  </si>
  <si>
    <t>End Date</t>
  </si>
  <si>
    <t>Oil</t>
  </si>
  <si>
    <t>Gas</t>
  </si>
  <si>
    <t>Mining</t>
  </si>
  <si>
    <t>Other</t>
  </si>
  <si>
    <t>&lt;text&gt;</t>
  </si>
  <si>
    <t>&lt;URL&gt;</t>
  </si>
  <si>
    <t>Other file, link</t>
  </si>
  <si>
    <t>&lt;number&gt;</t>
  </si>
  <si>
    <t>By Revenue Stream</t>
  </si>
  <si>
    <t>By Company</t>
  </si>
  <si>
    <t>Entry</t>
  </si>
  <si>
    <t>Contextual information</t>
  </si>
  <si>
    <t>Information about awarding and transfer of licences</t>
  </si>
  <si>
    <t>Add rows as necessary to add other sectors</t>
  </si>
  <si>
    <t>PDF</t>
  </si>
  <si>
    <t>If multiple files, add rows as necessary.</t>
  </si>
  <si>
    <t xml:space="preserve">   Part 2 addresses availability of contextual data, in line with requirements 3 and 4</t>
  </si>
  <si>
    <t>Fields marked in orange are required.</t>
  </si>
  <si>
    <t>Fields marked in yellow are optional.</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</si>
  <si>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</si>
  <si>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</si>
  <si>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</si>
  <si>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</si>
  <si>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</si>
  <si>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</si>
  <si>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</si>
  <si>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</si>
  <si>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</si>
  <si>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</si>
  <si>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</si>
  <si>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</si>
  <si>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</si>
  <si>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</si>
  <si>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</si>
  <si>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</si>
  <si>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</si>
  <si>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</si>
  <si>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</si>
  <si>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</si>
  <si>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</si>
  <si>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</si>
  <si>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</si>
  <si>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</si>
  <si>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</si>
  <si>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</si>
  <si>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</si>
  <si>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</si>
  <si>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</si>
  <si>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</si>
  <si>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</si>
  <si>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</si>
  <si>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</si>
  <si>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</si>
  <si>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</si>
  <si>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</si>
  <si>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</si>
  <si>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</si>
  <si>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</si>
  <si>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</si>
  <si>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</si>
  <si>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</si>
  <si>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</si>
  <si>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</si>
  <si>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</si>
  <si>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</si>
  <si>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</si>
  <si>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</si>
  <si>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</si>
  <si>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</si>
  <si>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</si>
  <si>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</si>
  <si>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</si>
  <si>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</si>
  <si>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</si>
  <si>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</si>
  <si>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</si>
  <si>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</si>
  <si>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</si>
  <si>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</si>
  <si>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</si>
  <si>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</si>
  <si>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</si>
  <si>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</si>
  <si>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</si>
  <si>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</si>
  <si>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</si>
  <si>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</si>
  <si>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</si>
  <si>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</si>
  <si>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</si>
  <si>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</si>
  <si>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</si>
  <si>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</si>
  <si>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</si>
  <si>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</si>
  <si>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</si>
  <si>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</si>
  <si>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</si>
  <si>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</si>
  <si>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</si>
  <si>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</si>
  <si>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</si>
  <si>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</si>
  <si>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</si>
  <si>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</si>
  <si>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</si>
  <si>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</si>
  <si>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</si>
  <si>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</si>
  <si>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</si>
  <si>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</si>
  <si>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</si>
  <si>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</si>
  <si>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</si>
  <si>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</si>
  <si>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</si>
  <si>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</si>
  <si>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</si>
  <si>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</si>
  <si>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About</t>
  </si>
  <si>
    <t xml:space="preserve">   Part 1 covers the basic characteristics about the report</t>
  </si>
  <si>
    <t>Template for Summary Data from the EITI Report</t>
  </si>
  <si>
    <t>Registry 2</t>
  </si>
  <si>
    <t>ISO currency code</t>
  </si>
  <si>
    <t>&lt;URL, or reference to section in EITI Report&gt;</t>
  </si>
  <si>
    <t>Publicly available registry of contracts</t>
  </si>
  <si>
    <t>&lt;name of the registry/not applicable&gt;</t>
  </si>
  <si>
    <t>&lt;name of document&gt;</t>
  </si>
  <si>
    <t>Add/remove rows as necessary, per registry</t>
  </si>
  <si>
    <t>&lt;reference to section in EITI Report&gt;</t>
  </si>
  <si>
    <t>Add rows as necessary</t>
  </si>
  <si>
    <t>If yes, link to government's accounts, where revenues are recorded</t>
  </si>
  <si>
    <t>Name</t>
  </si>
  <si>
    <t>Email address</t>
  </si>
  <si>
    <t>Organisation</t>
  </si>
  <si>
    <t>Contact details to person who has completed this template</t>
  </si>
  <si>
    <t>Unit</t>
  </si>
  <si>
    <t>Modify entry in "unit" column if other than default.</t>
  </si>
  <si>
    <t>Oil, volume</t>
  </si>
  <si>
    <t>Gas, volume</t>
  </si>
  <si>
    <t>Commodity 3, volume</t>
  </si>
  <si>
    <t>If incomplete or not available, provide an explanation</t>
  </si>
  <si>
    <t>Does the report address the government's policy on contract disclosure?</t>
  </si>
  <si>
    <t>Are contracts disclosed?</t>
  </si>
  <si>
    <t>Link to other financial reports, where revenues are recorded</t>
  </si>
  <si>
    <t>Add rows if necessary, per registry</t>
  </si>
  <si>
    <t>Does the report address the issue?</t>
  </si>
  <si>
    <t>Does the report address social expenditures?</t>
  </si>
  <si>
    <t>Total volume sold? (indicate unit, add rows as needed)</t>
  </si>
  <si>
    <t>Total revenue received?</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</si>
  <si>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</si>
  <si>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</si>
  <si>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</si>
  <si>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</si>
  <si>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</si>
  <si>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</si>
  <si>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</si>
  <si>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</si>
  <si>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</si>
  <si>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</si>
  <si>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</si>
  <si>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</si>
  <si>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</si>
  <si>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</si>
  <si>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</si>
  <si>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</si>
  <si>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</si>
  <si>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</si>
  <si>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</si>
  <si>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</si>
  <si>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</si>
  <si>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</si>
  <si>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</si>
  <si>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</si>
  <si>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</si>
  <si>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</si>
  <si>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</si>
  <si>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</si>
  <si>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&lt;Choose option&gt;</t>
  </si>
  <si>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</si>
  <si>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</si>
  <si>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</si>
  <si>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</si>
  <si>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</si>
  <si>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</si>
  <si>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</si>
  <si>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</si>
  <si>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</si>
  <si>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</si>
  <si>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</si>
  <si>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USD</t>
  </si>
  <si>
    <t>1415E3</t>
  </si>
  <si>
    <t>Sm3</t>
  </si>
  <si>
    <t>Sector</t>
  </si>
  <si>
    <t>Oil &amp; Gas</t>
  </si>
  <si>
    <t>Oil, Gas</t>
  </si>
  <si>
    <t>Conversion rate utilised.  USD 1 =</t>
  </si>
  <si>
    <t>GFS codes</t>
  </si>
  <si>
    <t>GFS Descriptions</t>
  </si>
  <si>
    <t>data@eiti.org.</t>
  </si>
  <si>
    <t>Disaggregation of Data</t>
  </si>
  <si>
    <t>Coal, volume</t>
  </si>
  <si>
    <t>Gold, volume</t>
  </si>
  <si>
    <t>Copper, volume</t>
  </si>
  <si>
    <t>NGL, volume</t>
  </si>
  <si>
    <t>LNG, volume</t>
  </si>
  <si>
    <t>Oil, value</t>
  </si>
  <si>
    <t>Gas, value</t>
  </si>
  <si>
    <t>NGL, value</t>
  </si>
  <si>
    <t>LNG, value</t>
  </si>
  <si>
    <t>Coal, value</t>
  </si>
  <si>
    <t>Gold, value</t>
  </si>
  <si>
    <t>Copper, value</t>
  </si>
  <si>
    <t>Commodity 3, value</t>
  </si>
  <si>
    <t>Commodity 4, value</t>
  </si>
  <si>
    <t>Tonnes</t>
  </si>
  <si>
    <t>&lt;Select unit&gt;</t>
  </si>
  <si>
    <t>Included and reconciled</t>
  </si>
  <si>
    <t>Included not reconciled</t>
  </si>
  <si>
    <r>
      <t xml:space="preserve">Record figures as </t>
    </r>
    <r>
      <rPr>
        <b/>
        <i/>
        <sz val="10"/>
        <color theme="1"/>
        <rFont val="Calibri"/>
        <family val="2"/>
        <scheme val="minor"/>
      </rPr>
      <t>reported by government</t>
    </r>
    <r>
      <rPr>
        <i/>
        <sz val="10"/>
        <color theme="1"/>
        <rFont val="Calibri"/>
        <family val="2"/>
        <scheme val="minor"/>
      </rPr>
      <t>, corrected after reconcilation.</t>
    </r>
  </si>
  <si>
    <t>Link to open data policy</t>
  </si>
  <si>
    <t>Public register of licences, oil</t>
  </si>
  <si>
    <t>Public register of licences, mining</t>
  </si>
  <si>
    <t>Company identifier name/source</t>
  </si>
  <si>
    <t>Example: Organisation number</t>
  </si>
  <si>
    <t>Example: The Brønnøysund Register Centre</t>
  </si>
  <si>
    <t>Example: https://www.brreg.no/home/</t>
  </si>
  <si>
    <t>Please include any additional information you wish to highlight regarding revenue data here.</t>
  </si>
  <si>
    <t>[1]</t>
  </si>
  <si>
    <t>Example: Petroleum income tax was not included in reconciliation, and therefore is not disaggregated by company.</t>
  </si>
  <si>
    <t>Contribution of extractive industries to economy (3.4)</t>
  </si>
  <si>
    <t>Production volume and value (3.5.a)</t>
  </si>
  <si>
    <t>Export volume and value (3.5.b)</t>
  </si>
  <si>
    <t>Distribution of revenues from extractive industries (3.7.a)</t>
  </si>
  <si>
    <t>Register of licences (3.9)</t>
  </si>
  <si>
    <t>Allocation of licences (3.10)</t>
  </si>
  <si>
    <t>Beneficial ownership (3.11)</t>
  </si>
  <si>
    <t>Contracts (3.12)</t>
  </si>
  <si>
    <t>Sale of the state’s share of production or other sales collected in-kind (4.1.c)</t>
  </si>
  <si>
    <t>Infrastructure provisions and barter arrangements (4.1.d)?</t>
  </si>
  <si>
    <t>Social expenditures (4.1.e)</t>
  </si>
  <si>
    <t>Transportation revenues (4.1.f)</t>
  </si>
  <si>
    <t>Sub-national payments (4.2.d)?</t>
  </si>
  <si>
    <t>Sub-national transfers (4.2.e)?</t>
  </si>
  <si>
    <t>Version 1.1 as of 05 March 2015</t>
  </si>
  <si>
    <t>According to the EITI Standard §5.3.b:</t>
  </si>
  <si>
    <t>“Summary data from each EITI Report should be submitted electronically to the International Secretariat according to the standardised reporting format provided by the International Secretariat”</t>
  </si>
  <si>
    <t xml:space="preserve">   Part 3 covers data on government revenues per revenue stream and company. An example of this part using Norway's 2012 EITI Report is available in a final worksheet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</si>
  <si>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</si>
  <si>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Commodity 4, volume</t>
  </si>
  <si>
    <t xml:space="preserve">Section 4.4 </t>
  </si>
  <si>
    <t>Section 4.5</t>
  </si>
  <si>
    <t>Section 4.7</t>
  </si>
  <si>
    <t>IDR</t>
  </si>
  <si>
    <t>Corporate Income &amp; Dividend Tax - Oil &amp; Gas</t>
  </si>
  <si>
    <t>Directorate General of Tax</t>
  </si>
  <si>
    <t>Corporate Income Tax - Mineral &amp; Coal (in Thousand USD)</t>
  </si>
  <si>
    <t>Virginia Indonesia Co. LLC.</t>
  </si>
  <si>
    <t>BP East Kalimantan Ltd.</t>
  </si>
  <si>
    <t>BUT LASMO SANGA SANGA LIMITED</t>
  </si>
  <si>
    <t>Opicoil Houston Inc.</t>
  </si>
  <si>
    <t>Virginia International Co. LLC</t>
  </si>
  <si>
    <t>Universe Gas &amp; Oil Company Inc.</t>
  </si>
  <si>
    <t>Virginia Indonesia Co. CBM Ltd.</t>
  </si>
  <si>
    <t>BP EAST KALIMANTAN CBM Limited</t>
  </si>
  <si>
    <t>BUT ENI CBM Ltd.</t>
  </si>
  <si>
    <t>OPICOIL ENERGY</t>
  </si>
  <si>
    <t>Virginia International Co. CBM Limited</t>
  </si>
  <si>
    <t>JAPAN CBM LIMITED</t>
  </si>
  <si>
    <t>Total Tengah</t>
  </si>
  <si>
    <t>INPEX TENGAH, LTD</t>
  </si>
  <si>
    <t>Total E&amp;P Indonesie</t>
  </si>
  <si>
    <t>Tately N.V.</t>
  </si>
  <si>
    <t>Star Energy (Kakap) Ltd.</t>
  </si>
  <si>
    <t>BUT Premier Oil Kakap BV</t>
  </si>
  <si>
    <t>SPC KAKAP LIMITED</t>
  </si>
  <si>
    <t>Novus UK (Kakap) Limited</t>
  </si>
  <si>
    <t>PT PERTAMINA HULU ENERGI KAKAP</t>
  </si>
  <si>
    <t>Natuna UK (Kakap 2) Limited</t>
  </si>
  <si>
    <t>Novus Nominees Pty Ltd</t>
  </si>
  <si>
    <t>Novus Petroleum Canada, Ltd</t>
  </si>
  <si>
    <t>Santos (Sampang) Pty. Ltd.</t>
  </si>
  <si>
    <t>Singapore Petroleum Sampang Ltd.</t>
  </si>
  <si>
    <t>Cue Sampang Pty.Ltd</t>
  </si>
  <si>
    <t>Santos (Madura Offshore) Pty. Ltd.</t>
  </si>
  <si>
    <t>BUT PC Madura Ltd</t>
  </si>
  <si>
    <t>PT. PETROGAS PANTAI MADURA</t>
  </si>
  <si>
    <t>Saka Indonesia Pangkah Ltd.</t>
  </si>
  <si>
    <t>BUT SAKA PANGKAH LLC</t>
  </si>
  <si>
    <t>BUT SAKA PANGKAH BV</t>
  </si>
  <si>
    <t>PT Tiara Bumi Petroleum</t>
  </si>
  <si>
    <t>PT Sumatera Persada Energy</t>
  </si>
  <si>
    <t>Oilex (West Kampar) Ltd.</t>
  </si>
  <si>
    <t>PT SPR Langgak</t>
  </si>
  <si>
    <t>Kingswood Capital Ltd.</t>
  </si>
  <si>
    <t>PT Sele Raya Merangin Dua</t>
  </si>
  <si>
    <t>MERANGIN BV</t>
  </si>
  <si>
    <t>SINOCHEM MERANGIN</t>
  </si>
  <si>
    <t>PT PHE West Madura Offshore</t>
  </si>
  <si>
    <t>PT MANDIRI MADURA BARAT</t>
  </si>
  <si>
    <t>KODECO ENERGY Co., Ltd.</t>
  </si>
  <si>
    <t>PT Pertamina EP</t>
  </si>
  <si>
    <t>PT Medco E&amp;P Tarakan</t>
  </si>
  <si>
    <t>PT Medco E&amp;P South Sumatera</t>
  </si>
  <si>
    <t>PT Medco E&amp;P  Rimau</t>
  </si>
  <si>
    <t xml:space="preserve">Perusahaan Daerah Pertambangan dan Energi </t>
  </si>
  <si>
    <t>PT Medco E&amp;P  Lematang</t>
  </si>
  <si>
    <t>Lematang E&amp;P Ltd.</t>
  </si>
  <si>
    <t>Lundin Lematang B.V.</t>
  </si>
  <si>
    <t>PT Medco E&amp;P Kampar</t>
  </si>
  <si>
    <t>PT EMP Tonga (d/h Mosesa Petroleum, PT)</t>
  </si>
  <si>
    <t>Kencana Surya Perkasa, PT</t>
  </si>
  <si>
    <t>Petross Exploration Production, PT</t>
  </si>
  <si>
    <t>Premier Oil Natuna Sea B.V.</t>
  </si>
  <si>
    <t>KUFPEC INDONESIA NATUNA BV</t>
  </si>
  <si>
    <t>BUT Natuna 1 BV</t>
  </si>
  <si>
    <t>BUT NATUNA 2 BV</t>
  </si>
  <si>
    <t>PT PHE Tuban East Java</t>
  </si>
  <si>
    <t>PT PHE Tengah K</t>
  </si>
  <si>
    <t>PT PHE Siak</t>
  </si>
  <si>
    <t>PT PHE Salawati</t>
  </si>
  <si>
    <t>PT PHE Raja Tempirai</t>
  </si>
  <si>
    <t>PT PHE Ogan Komering</t>
  </si>
  <si>
    <t>PT PHE NSO</t>
  </si>
  <si>
    <t>PT PHE NSB</t>
  </si>
  <si>
    <t>PT PHE Tomori Sulawesi</t>
  </si>
  <si>
    <t>PT PHE Jambi Merang</t>
  </si>
  <si>
    <t>Petroselat Ltd.</t>
  </si>
  <si>
    <t>PetroChina International Selat Panjang Ltd.</t>
  </si>
  <si>
    <t>PC Muriah Ltd.</t>
  </si>
  <si>
    <t>BUT SAKA ENERGI MURIAH LIMITED</t>
  </si>
  <si>
    <t>PC Ketapang II Ltd.</t>
  </si>
  <si>
    <t>PT SAKA KETAPANG PERDANA</t>
  </si>
  <si>
    <t>Petrochina International Bangko Ltd.</t>
  </si>
  <si>
    <t>Petrochina International Bermuda Ltd.</t>
  </si>
  <si>
    <t xml:space="preserve"> PETROGAS (BASIN) LTD</t>
  </si>
  <si>
    <t>RHP SALAWATI BASIN B.V.</t>
  </si>
  <si>
    <t>PT PERTAMINA HULU ENERGI SALAWATI BASIN</t>
  </si>
  <si>
    <t>Petrochina International Jabung Ltd.</t>
  </si>
  <si>
    <t>PP Oil &amp; Gas (Indonesia - Jabung) Ltd.</t>
  </si>
  <si>
    <t>BUT. Petronas Carigali Jabung Ltd</t>
  </si>
  <si>
    <t>PT PERTAMINA HULU ENERGI JABUNG</t>
  </si>
  <si>
    <t>PT Benuo Taka Wailawi</t>
  </si>
  <si>
    <t>PT PHE Offshore North West Java</t>
  </si>
  <si>
    <t>EMP ONWJ Ltd.</t>
  </si>
  <si>
    <t>KUFPEC INDONESIA ONWJ BV</t>
  </si>
  <si>
    <t>Pearl Oil (Sebuku) Ltd.</t>
  </si>
  <si>
    <t>Total E&amp;P Sebuku</t>
  </si>
  <si>
    <t>INPEX SOUTH MAKASSAR LTD</t>
  </si>
  <si>
    <t>Montd'or Oil Tungkal Ltd.</t>
  </si>
  <si>
    <t>Fuel-X Tungkal Ltd.</t>
  </si>
  <si>
    <t>ExxonMobil Cepu Ltd.</t>
  </si>
  <si>
    <t>Ampolex (Cepu) PTE. Ltd.</t>
  </si>
  <si>
    <t>PT. PERTAMINA EP CEPU</t>
  </si>
  <si>
    <t>PT Sarana Patra Hulu Cepu</t>
  </si>
  <si>
    <t>PT Blora Patragas Hulu</t>
  </si>
  <si>
    <t>PT Asri Dharma Sejahtera</t>
  </si>
  <si>
    <t>PT Petrogas Jatim Utama Cendana</t>
  </si>
  <si>
    <t>Manhattan Kalimantan Investment Pte. Ltd.</t>
  </si>
  <si>
    <t>Lapindo Brantas Inc.</t>
  </si>
  <si>
    <t>PT Prakarsa Brantas</t>
  </si>
  <si>
    <t>PT MINARAK BRANTAS GAS</t>
  </si>
  <si>
    <t>Kangean Energy Indonesia Ltd.</t>
  </si>
  <si>
    <t>EMP Exploration (Kangean) Ltd.</t>
  </si>
  <si>
    <t>Kalrez Petroleum (Seram) Ltd.</t>
  </si>
  <si>
    <t>JOB Pertamina - Medco E&amp;P Tomori Sulawesi</t>
  </si>
  <si>
    <t>Medco Tomori Sulawesi, PT</t>
  </si>
  <si>
    <t>BUT TOMORI E&amp;P LIMITED</t>
  </si>
  <si>
    <t>JOB Pertamina - Talisman Jambi Merang</t>
  </si>
  <si>
    <t>PACIFIC OIL&amp;GAS (JAMBI MERANG) LIMITED</t>
  </si>
  <si>
    <t>JOB Pertamina - Talisman (OK) Ltd.</t>
  </si>
  <si>
    <t>JADESTONE ENERGY (OGAN KOMERING) LIMITED</t>
  </si>
  <si>
    <t>Petrochina Int'l Kepala Burung Ltd.</t>
  </si>
  <si>
    <t>JOB Pertamina - PetroChina Salawati</t>
  </si>
  <si>
    <t>RHP Salawati Island B.V.</t>
  </si>
  <si>
    <t>Petrogas (Island) Ltd.</t>
  </si>
  <si>
    <t>JOB Pertamina - PetroChina East Java</t>
  </si>
  <si>
    <t>PT PERTAMINA HULU ENERGI TUBAN</t>
  </si>
  <si>
    <t>JOB Pertamina - GSIL</t>
  </si>
  <si>
    <t>Golden Spike Energy Indonesia, PT</t>
  </si>
  <si>
    <t>INPEX Corporation</t>
  </si>
  <si>
    <t>Energy Equity Epic (Sengkang) Pty. Ltd.</t>
  </si>
  <si>
    <t>EMP Malacca Strait S.A. (d/h Kondur Petroleum S.A.)</t>
  </si>
  <si>
    <t>OOGC MALACCA</t>
  </si>
  <si>
    <t>Imbang Tata Alam, PT</t>
  </si>
  <si>
    <t>MALACCA PETROLEUM LTD</t>
  </si>
  <si>
    <t>EMP (Bentu) Ltd. (d/h Kalila (Bentu) Ltd.)</t>
  </si>
  <si>
    <t>ConocoPhillips Indonesia Inc. Ltd.</t>
  </si>
  <si>
    <t>PRIME NATUNA ENERGY INC.</t>
  </si>
  <si>
    <t>INPEX NATUNA LTD</t>
  </si>
  <si>
    <t>ConocoPhillips (Grissik) Ltd.</t>
  </si>
  <si>
    <t>TALISMAN (CORRIDOR) LTD</t>
  </si>
  <si>
    <t>PT PERTAMINA HULU ENERGI CORRIDOR</t>
  </si>
  <si>
    <t>CNOOC SES Ltd.</t>
  </si>
  <si>
    <t>PT PERTAMINA HULU ENERGI OSES</t>
  </si>
  <si>
    <t>PT SAKA ENERGI SUMATERA</t>
  </si>
  <si>
    <t>KUFPEC REGIONAL VENTURE (INDONESIA) LTD</t>
  </si>
  <si>
    <t>Citic Seram Energy Ltd.</t>
  </si>
  <si>
    <t>KUFPEC (Indonesia) Limited</t>
  </si>
  <si>
    <t>GULF Petroleum Investment Co.</t>
  </si>
  <si>
    <t>LION International Investment Ltd.</t>
  </si>
  <si>
    <t>PT Chevron Pacific Indonesia</t>
  </si>
  <si>
    <t>Chevron Makassar Ltd.</t>
  </si>
  <si>
    <t>PT PERTAMINA HULU ENERGI MAKASSAR STRAIT</t>
  </si>
  <si>
    <t>BUT TIPTOP MAKASSAR LTD</t>
  </si>
  <si>
    <t>Chevron Indonesia Co.</t>
  </si>
  <si>
    <t>INPEX OFFSHORE NORTH MAHAKAM, LTD</t>
  </si>
  <si>
    <t>Camar Resources Canada Inc.</t>
  </si>
  <si>
    <t>CAMAR BAWEAN PETROLEUM LIMITED</t>
  </si>
  <si>
    <t>BP Wiriagar Ltd.</t>
  </si>
  <si>
    <t>KG Wiriagar Petroleum Ltd.</t>
  </si>
  <si>
    <t>WIRIAGAR OVERSEAS LIMITED (D/H TALISMAN WIRIAGAR OVERSEAS LIMITED)</t>
  </si>
  <si>
    <t>BP Muturi Holdings B.V.</t>
  </si>
  <si>
    <t>CNOOC MUTURI LTD.</t>
  </si>
  <si>
    <t>BUT INDONESIA NATURAL GAS RESOURCES MUTURI, INC.</t>
  </si>
  <si>
    <t>BP Berau Ltd.</t>
  </si>
  <si>
    <t>MI Berau BV</t>
  </si>
  <si>
    <t>KG Berau Petroleum Ltd.</t>
  </si>
  <si>
    <t>Nippon Oil Exploration (Berau) Ltd.</t>
  </si>
  <si>
    <t>BOB Pertamina - Bumi Siak Pusako</t>
  </si>
  <si>
    <t>PT PERTAMINA HULU ENERGI ROKAN CPP</t>
  </si>
  <si>
    <t>Bumi Siak Pusako, PT</t>
  </si>
  <si>
    <t>KALTIM PRIMA COAL</t>
  </si>
  <si>
    <t>ADARO INDONESIA</t>
  </si>
  <si>
    <t>KIDECO JAYA AGUNG</t>
  </si>
  <si>
    <t>BERAU COAL</t>
  </si>
  <si>
    <t>INDOMINCO MANDIRI</t>
  </si>
  <si>
    <t>ARUTMIN INDONESIA</t>
  </si>
  <si>
    <t>TRUBAINDO COAL MINING</t>
  </si>
  <si>
    <t>ANTANG GUNUNG MERATUS</t>
  </si>
  <si>
    <t>MANDIRI INTIPERKASA</t>
  </si>
  <si>
    <t>BORNEO INDOBARA</t>
  </si>
  <si>
    <t>BHARINTO EKATAMA</t>
  </si>
  <si>
    <t>MAHAKAM SUMBER JAYA</t>
  </si>
  <si>
    <t>PD BARAMARTA</t>
  </si>
  <si>
    <t>MULTI HARAPAN UTAMA</t>
  </si>
  <si>
    <t>WAHANA BARATAMA MINING</t>
  </si>
  <si>
    <t>ASMIN KOALINDO TUHUP</t>
  </si>
  <si>
    <t>INSANI BARAPERKASA</t>
  </si>
  <si>
    <t>KALIMANTAN ENERGI LESTARI</t>
  </si>
  <si>
    <t>ASMIN BARA BRONANG</t>
  </si>
  <si>
    <t>TAMBANG DAMAI</t>
  </si>
  <si>
    <t>MARUNDA GRAHAMINERAL</t>
  </si>
  <si>
    <t>LANNA HARITA INDONESIA</t>
  </si>
  <si>
    <t>FIRMAN KETAUN PERKASA</t>
  </si>
  <si>
    <t>SINGLURUS PRATAMA</t>
  </si>
  <si>
    <t>TANITO HARUM</t>
  </si>
  <si>
    <t>INDEXIM COALINDO</t>
  </si>
  <si>
    <t>JORONG BARUTAMA GRESTON</t>
  </si>
  <si>
    <t>BATURONA ADIMULYA</t>
  </si>
  <si>
    <t>PERKASA INAKAKERTA</t>
  </si>
  <si>
    <t>GUNUNGBAYAN PRATAMACOAL</t>
  </si>
  <si>
    <t>TEGUH SINAR ABADI</t>
  </si>
  <si>
    <t>BAHARI CAKRAWALA SEBUKU</t>
  </si>
  <si>
    <t>PESONA KHATULISTIWA NUSANTARA</t>
  </si>
  <si>
    <t>KADYA CARAKA MULIA</t>
  </si>
  <si>
    <t>SUPRABARI MAPANINDO MINERAL</t>
  </si>
  <si>
    <t>BUKIT ASAM PERSERO TBK</t>
  </si>
  <si>
    <t>KAYAN PUTRA UTAMA COAL</t>
  </si>
  <si>
    <t>KITADIN</t>
  </si>
  <si>
    <t>MULTI SARANA AVINDO/ANUGERAH BARA KALTIM</t>
  </si>
  <si>
    <t>MITRABARA ADIPERDANA</t>
  </si>
  <si>
    <t>ADIMITRA BARATAMA NUSANTARA</t>
  </si>
  <si>
    <t>JEMBAYAN MUARABARA</t>
  </si>
  <si>
    <t>TUNAS INTI ABADI</t>
  </si>
  <si>
    <t>BHUMI RANTAU ENERGI</t>
  </si>
  <si>
    <t>PIPIT MUTIARA JAYA</t>
  </si>
  <si>
    <t>MEGAPRIMA PERSADA</t>
  </si>
  <si>
    <t>METALINDO BUMI RAYA</t>
  </si>
  <si>
    <t>PUTRA PARAHYANGAN MANDIRI</t>
  </si>
  <si>
    <t>CENTRAL MINING RESOURCES</t>
  </si>
  <si>
    <t>ASTRI MINING RESOURCES</t>
  </si>
  <si>
    <t>BARA KUMALA SAKTI</t>
  </si>
  <si>
    <t>KEMILAU RINDANG ABADI</t>
  </si>
  <si>
    <t>INDOMINING</t>
  </si>
  <si>
    <t>KALTIM JAYA BARA</t>
  </si>
  <si>
    <t>BARA ALAM UTAMA</t>
  </si>
  <si>
    <t>MUARA ALAM SEJAHTERA</t>
  </si>
  <si>
    <t>BINUANG MITRA BERSAMA BLOK DUA</t>
  </si>
  <si>
    <t>BARADINAMIKA MUDASUKSES</t>
  </si>
  <si>
    <t>INDOASIA CEMERLANG</t>
  </si>
  <si>
    <t>BINUANG MITRA BERSAMA</t>
  </si>
  <si>
    <t>RINJANI KARTANEGARA</t>
  </si>
  <si>
    <t>PROLINDO CIPTA NUSANTARA</t>
  </si>
  <si>
    <t>FIRMAN KETAUN</t>
  </si>
  <si>
    <t>RANTAU PANJANG UTAMA BHAKTI</t>
  </si>
  <si>
    <t>KHOTAI MAKMUR INSAN ABADI</t>
  </si>
  <si>
    <t>LEMBU SWANA PERKASA</t>
  </si>
  <si>
    <t>BARA TABANG</t>
  </si>
  <si>
    <t>WELARCO SUBUR JAYA</t>
  </si>
  <si>
    <t>ANDHIKA RAYA SEMESTA</t>
  </si>
  <si>
    <t>BERINGIN JAYA ABADI</t>
  </si>
  <si>
    <t>UNIT DESA MAKMUR</t>
  </si>
  <si>
    <t>KUSUMA RAYA UTAMA</t>
  </si>
  <si>
    <t>TRISENSA MINERAL UTAMA</t>
  </si>
  <si>
    <t>SURYA SAKTI DARMA KENCANA</t>
  </si>
  <si>
    <t>ARZARA BARAINDO ENERGITAMA</t>
  </si>
  <si>
    <t>INTERNASIONAL PRIMA COAL</t>
  </si>
  <si>
    <t>ENERGI BATUBARA LESTARI</t>
  </si>
  <si>
    <t>SEMESTA CENTRAMAS</t>
  </si>
  <si>
    <t>BUKIT BAIDURI ENERGI</t>
  </si>
  <si>
    <t>TELEN ORBIT PRIMA</t>
  </si>
  <si>
    <t>MANAMBANG MUARA ENIM</t>
  </si>
  <si>
    <t>SINAR KUMALA NAGA</t>
  </si>
  <si>
    <t>BANGUN NUSANTARA JAYA MAKMUR</t>
  </si>
  <si>
    <t>AMANAH ANUGERAH ADI MULIA</t>
  </si>
  <si>
    <t>NUANSACIPTA COAL INVESTMENT</t>
  </si>
  <si>
    <t>BERKAT BUMI PERSADA</t>
  </si>
  <si>
    <t>NUSANTARA BERAU COAL</t>
  </si>
  <si>
    <t>CAHAYA ENERGI MANDIRI</t>
  </si>
  <si>
    <t>USAHA BARATAMA JESINDO</t>
  </si>
  <si>
    <t>ANUGERAH TUJUH SEJATI</t>
  </si>
  <si>
    <t>FAZAR UTAMA</t>
  </si>
  <si>
    <t>AMAN TOEBILLAH PUTRA</t>
  </si>
  <si>
    <t>ANUGERAH BORNEO COMMUNITY</t>
  </si>
  <si>
    <t>BARA ANUGERAH SEJAHTERA</t>
  </si>
  <si>
    <t>INJATAMA</t>
  </si>
  <si>
    <t>ARTHA PRATAMA JAYA</t>
  </si>
  <si>
    <t>REKASINDO GURIANG TANDANG</t>
  </si>
  <si>
    <t>BERAU USAHA MANDIRI</t>
  </si>
  <si>
    <t>LAMINDO INTER MULTIKON</t>
  </si>
  <si>
    <t>BARAMEGA CITRA MULIA PERSADA</t>
  </si>
  <si>
    <t>KALTIM BATUMANUNGGAL</t>
  </si>
  <si>
    <t>BUMI MERAPI ENERGI</t>
  </si>
  <si>
    <t>KARBON MAHAKAM</t>
  </si>
  <si>
    <t>DUTA TAMBANG REKAYASA</t>
  </si>
  <si>
    <t>FREEPORT INDONESIA</t>
  </si>
  <si>
    <t>NEWMONT NUSA TENGGARA</t>
  </si>
  <si>
    <t>VALE INDONESIA TBK</t>
  </si>
  <si>
    <t>AGINCOURT RESOURCES</t>
  </si>
  <si>
    <t>NUSA HALMERA MINERAL</t>
  </si>
  <si>
    <t>MEARES SOPUTAN MINING</t>
  </si>
  <si>
    <t>J RESOURCES BOLAANG MONGONDOW</t>
  </si>
  <si>
    <t>PT TIMAH</t>
  </si>
  <si>
    <t>ANEKA TAMBANG</t>
  </si>
  <si>
    <t>REFINED BANGKA TIN</t>
  </si>
  <si>
    <t>SAGO PRIMA PRATAMA</t>
  </si>
  <si>
    <t>GANE PERMAI SENTOSA</t>
  </si>
  <si>
    <t>BINTANGDELAPAN MINERAL</t>
  </si>
  <si>
    <t>TININDO INTER NUSA</t>
  </si>
  <si>
    <t>BABEL INTI PERKASA</t>
  </si>
  <si>
    <t>VENUS INTI PERKASA</t>
  </si>
  <si>
    <t>PRIMA TIMAH UTAMA</t>
  </si>
  <si>
    <t>MITRA STANIA PRIMA</t>
  </si>
  <si>
    <t>CIBALIUNG SUMBERDAYA</t>
  </si>
  <si>
    <t>PKP2B_BB01</t>
  </si>
  <si>
    <t>PKP2B_BB02</t>
  </si>
  <si>
    <t>PKP2B_BB03</t>
  </si>
  <si>
    <t>PKP2B_BB04</t>
  </si>
  <si>
    <t>PKP2B_BB05</t>
  </si>
  <si>
    <t>PKP2B_BB06</t>
  </si>
  <si>
    <t>PKP2B_BB07</t>
  </si>
  <si>
    <t>PKP2B_BB08</t>
  </si>
  <si>
    <t>PKP2B_BB09</t>
  </si>
  <si>
    <t>PKP2B_BB10</t>
  </si>
  <si>
    <t>PKP2B_BB11</t>
  </si>
  <si>
    <t>PKP2B_BB12</t>
  </si>
  <si>
    <t>PKP2B_BB13</t>
  </si>
  <si>
    <t>PKP2B_BB14</t>
  </si>
  <si>
    <t>PKP2B_BB15</t>
  </si>
  <si>
    <t>PKP2B_BB16</t>
  </si>
  <si>
    <t>PKP2B_BB17</t>
  </si>
  <si>
    <t>PKP2B_BB18</t>
  </si>
  <si>
    <t>PKP2B_BB19</t>
  </si>
  <si>
    <t>PKP2B_BB20</t>
  </si>
  <si>
    <t>PKP2B_BB21</t>
  </si>
  <si>
    <t>PKP2B_BB22</t>
  </si>
  <si>
    <t>PKP2B_BB23</t>
  </si>
  <si>
    <t>PKP2B_BB24</t>
  </si>
  <si>
    <t>PKP2B_BB25</t>
  </si>
  <si>
    <t>PKP2B_BB26</t>
  </si>
  <si>
    <t>PKP2B_BB27</t>
  </si>
  <si>
    <t>PKP2B_BB28</t>
  </si>
  <si>
    <t>PKP2B_BB29</t>
  </si>
  <si>
    <t>PKP2B_BB30</t>
  </si>
  <si>
    <t>PKP2B_BB31</t>
  </si>
  <si>
    <t>PKP2B_BB32</t>
  </si>
  <si>
    <t>PKP2B_BB33</t>
  </si>
  <si>
    <t>PKP2B_BB34</t>
  </si>
  <si>
    <t>PKP2B_BB35</t>
  </si>
  <si>
    <t>IUP_BB01</t>
  </si>
  <si>
    <t>IUP_BB02</t>
  </si>
  <si>
    <t>IUP_BB03</t>
  </si>
  <si>
    <t>IUP_BB04</t>
  </si>
  <si>
    <t>IUP_BB05</t>
  </si>
  <si>
    <t>IUP_BB06</t>
  </si>
  <si>
    <t>IUP_BB07</t>
  </si>
  <si>
    <t>IUP_BB08</t>
  </si>
  <si>
    <t>IUP_BB09</t>
  </si>
  <si>
    <t>IUP_BB10</t>
  </si>
  <si>
    <t>IUP_BB11</t>
  </si>
  <si>
    <t>IUP_BB12</t>
  </si>
  <si>
    <t>IUP_BB13</t>
  </si>
  <si>
    <t>IUP_BB14</t>
  </si>
  <si>
    <t>IUP_BB15</t>
  </si>
  <si>
    <t>IUP_BB16</t>
  </si>
  <si>
    <t>IUP_BB17</t>
  </si>
  <si>
    <t>IUP_BB18</t>
  </si>
  <si>
    <t>IUP_BB19</t>
  </si>
  <si>
    <t>IUP_BB20</t>
  </si>
  <si>
    <t>IUP_BB21</t>
  </si>
  <si>
    <t>IUP_BB22</t>
  </si>
  <si>
    <t>IUP_BB23</t>
  </si>
  <si>
    <t>IUP_BB24</t>
  </si>
  <si>
    <t>IUP_BB25</t>
  </si>
  <si>
    <t>IUP_BB26</t>
  </si>
  <si>
    <t>IUP_BB27</t>
  </si>
  <si>
    <t>IUP_BB28</t>
  </si>
  <si>
    <t>IUP_BB29</t>
  </si>
  <si>
    <t>IUP_BB30</t>
  </si>
  <si>
    <t>IUP_BB31</t>
  </si>
  <si>
    <t>IUP_BB32</t>
  </si>
  <si>
    <t>IUP_BB33</t>
  </si>
  <si>
    <t>IUP_BB34</t>
  </si>
  <si>
    <t>IUP_BB35</t>
  </si>
  <si>
    <t>IUP_BB36</t>
  </si>
  <si>
    <t>IUP_BB37</t>
  </si>
  <si>
    <t>IUP_BB38</t>
  </si>
  <si>
    <t>IUP_BB39</t>
  </si>
  <si>
    <t>IUP_BB40</t>
  </si>
  <si>
    <t>IUP_BB41</t>
  </si>
  <si>
    <t>IUP_BB42</t>
  </si>
  <si>
    <t>IUP_BB43</t>
  </si>
  <si>
    <t>IUP_BB44</t>
  </si>
  <si>
    <t>IUP_BB45</t>
  </si>
  <si>
    <t>IUP_BB46</t>
  </si>
  <si>
    <t>IUP_BB47</t>
  </si>
  <si>
    <t>IUP_BB48</t>
  </si>
  <si>
    <t>IUP_BB49</t>
  </si>
  <si>
    <t>IUP_BB50</t>
  </si>
  <si>
    <t>IUP_BB51</t>
  </si>
  <si>
    <t>IUP_BB52</t>
  </si>
  <si>
    <t>IUP_BB53</t>
  </si>
  <si>
    <t>IUP_BB54</t>
  </si>
  <si>
    <t>IUP_BB55</t>
  </si>
  <si>
    <t>IUP_BB56</t>
  </si>
  <si>
    <t>IUP_BB57</t>
  </si>
  <si>
    <t>IUP_BB58</t>
  </si>
  <si>
    <t>IUP_BB59</t>
  </si>
  <si>
    <t>IUP_BB60</t>
  </si>
  <si>
    <t>IUP_BB61</t>
  </si>
  <si>
    <t>IUP_BB62</t>
  </si>
  <si>
    <t>IUP_BB63</t>
  </si>
  <si>
    <t>IUP_BB64</t>
  </si>
  <si>
    <t>IUP_BB65</t>
  </si>
  <si>
    <t>IUP_BB66</t>
  </si>
  <si>
    <t>IUP_BB67</t>
  </si>
  <si>
    <t>IUP_BB68</t>
  </si>
  <si>
    <t>IUP_BB69</t>
  </si>
  <si>
    <t>KK_MN01</t>
  </si>
  <si>
    <t>KK_MN02</t>
  </si>
  <si>
    <t>KK_MN03</t>
  </si>
  <si>
    <t>KK_MN04</t>
  </si>
  <si>
    <t>KK_MN05</t>
  </si>
  <si>
    <t>KK_MN06</t>
  </si>
  <si>
    <t>KK_MN07</t>
  </si>
  <si>
    <t>IUP_MN01</t>
  </si>
  <si>
    <t>IUP_MN02</t>
  </si>
  <si>
    <t>IUP_MN03</t>
  </si>
  <si>
    <t>IUP_MN04</t>
  </si>
  <si>
    <t>IUP_MN05</t>
  </si>
  <si>
    <t>IUP_MN06</t>
  </si>
  <si>
    <t>IUP_MN07</t>
  </si>
  <si>
    <t>IUP_MN08</t>
  </si>
  <si>
    <t>IUP_MN09</t>
  </si>
  <si>
    <t>IUP_MN10</t>
  </si>
  <si>
    <t>IUP_MN11</t>
  </si>
  <si>
    <t>IUP_MN12</t>
  </si>
  <si>
    <t>Coal</t>
  </si>
  <si>
    <t>Mineral</t>
  </si>
  <si>
    <t>Not applicable</t>
  </si>
  <si>
    <t>Tax on Property (Pajak Bumi dan Bangunan) - Oil &amp; Gas (in Thousand USD)</t>
  </si>
  <si>
    <t>Directorate General Budget</t>
  </si>
  <si>
    <t xml:space="preserve">Tax on Property (Pajak Bumi dan Bangunan) - Mineral &amp; Coal (in Thousand USD) </t>
  </si>
  <si>
    <t>Value Added Tax (Pajak Pertambahan Nilai) - Oil &amp; Gas (in Thousand USD)</t>
  </si>
  <si>
    <t>Land Rent - Mineral &amp; Coal (in Thousand USD)</t>
  </si>
  <si>
    <t>Local Government</t>
  </si>
  <si>
    <t>Borrow to Use Permit for Forest Area  - Mineral &amp; Coal (in Thousand USD)</t>
  </si>
  <si>
    <t>Local Taxes and Levies (Pajak Daerah dan Restribusi Daerah) - Oil &amp; Gas (in Thousand USD)</t>
  </si>
  <si>
    <t>Local Taxes and Levies (Pajak Daerah dan Restribusi Daerah) - Mineral &amp; Coal (in Thousand USD)</t>
  </si>
  <si>
    <t>CSR - Oil &amp; Gas</t>
  </si>
  <si>
    <t>Local Community</t>
  </si>
  <si>
    <t>CSR - Mineral &amp; Coal (in Thousand USD)</t>
  </si>
  <si>
    <t>Dividend - Mineral &amp; Coal (in Thousand USD)</t>
  </si>
  <si>
    <t>Royalties - Mineral &amp; Coal (in Thousand USD)</t>
  </si>
  <si>
    <t>Directorate General Mineral &amp; Coal</t>
  </si>
  <si>
    <t>Signature Bonuses - Oil &amp; Gas</t>
  </si>
  <si>
    <t>Directorate General Oil and Gas</t>
  </si>
  <si>
    <t>Production Bonuses - Oil &amp; Gas</t>
  </si>
  <si>
    <t xml:space="preserve">Government Lifting Oil - Export and Domestic </t>
  </si>
  <si>
    <t>Government Lifting Gas - Export and Domestic</t>
  </si>
  <si>
    <t>Over/(Under) Lifting - Oil</t>
  </si>
  <si>
    <t>SKK Migas</t>
  </si>
  <si>
    <t>Over/(Under) Lifting - Gas</t>
  </si>
  <si>
    <t>DMO Fee - Oil</t>
  </si>
  <si>
    <t>Sales Revenue Share (Penjualan Hasil Tambang) - Mineral &amp; Coal (in Thousand USD)</t>
  </si>
  <si>
    <t>Infrastructure Provision - Mineral &amp; Coal (in Thousand USD)</t>
  </si>
  <si>
    <t>Direct Payment to Local Government - Mineral &amp; Coal (in Thousand USD)</t>
  </si>
  <si>
    <t>Transportation Fee - Coal (in Thousand USD)</t>
  </si>
  <si>
    <t xml:space="preserve">PT Kereta Api Indonesia (Persero) </t>
  </si>
  <si>
    <t>Volume - Oil (in Barrel)</t>
  </si>
  <si>
    <t>Volume - Gas (in MSCF)</t>
  </si>
  <si>
    <t>Export Value - Oil (in Thousand USD)</t>
  </si>
  <si>
    <t>Export Value - Gas (in Thousand USD)</t>
  </si>
  <si>
    <t>Tin, volume</t>
  </si>
  <si>
    <t>Silver, volume</t>
  </si>
  <si>
    <t>Nickel matte , volume</t>
  </si>
  <si>
    <t>Tin, value</t>
  </si>
  <si>
    <t>Nickel matte, value</t>
  </si>
  <si>
    <t>Silver, value</t>
  </si>
  <si>
    <t>Other Mining Products , volume</t>
  </si>
  <si>
    <t>Yes</t>
  </si>
  <si>
    <t>Laporan Keuangan Pemerintah Pusat</t>
  </si>
  <si>
    <t xml:space="preserve">The Ministry of EMR, DG of Oil and gas websites </t>
  </si>
  <si>
    <t>No</t>
  </si>
  <si>
    <t>Partially</t>
  </si>
  <si>
    <t>million Rp</t>
  </si>
  <si>
    <t>billion Rp</t>
  </si>
  <si>
    <t>Section 4.6.1</t>
  </si>
  <si>
    <t>Section 4.6.2</t>
  </si>
  <si>
    <t>Section 4.6.3</t>
  </si>
  <si>
    <t>Section 4.6.4</t>
  </si>
  <si>
    <t>www.kemenkeu.go.id/page/laporan-keuangan-pemerintah-pusat</t>
  </si>
  <si>
    <t xml:space="preserve">http://geoportal.esdm.go.id </t>
  </si>
  <si>
    <t>Section 3.1 &amp; 3.2</t>
  </si>
  <si>
    <t>Section 2.4.5</t>
  </si>
  <si>
    <t>http://eiti.ekon.go.id/en/draft-kontrak-psc/</t>
  </si>
  <si>
    <t>Roadmap of beneficial ownership transparency available at http://eiti.ekon.go.id/en/peta-jalan-transparansi-beneficial-ownership-industri-ekstraktif/</t>
  </si>
  <si>
    <t>Section 5 &amp; 6</t>
  </si>
  <si>
    <t>Section 6</t>
  </si>
  <si>
    <t xml:space="preserve">Section 5 </t>
  </si>
  <si>
    <t>Section 7.3</t>
  </si>
  <si>
    <t>Section 7.2</t>
  </si>
  <si>
    <t>Section 7.2.2 (oil)</t>
  </si>
  <si>
    <t>Section 7.2.2 (gas)</t>
  </si>
  <si>
    <t>Section 7.2.2 (mining)</t>
  </si>
  <si>
    <t>Indonesia</t>
  </si>
  <si>
    <t>KAP Heliantono &amp; Rekan</t>
  </si>
  <si>
    <t>http://eiti.ekon.go.id/en/laporan-eiti-indonesia-2015/</t>
  </si>
  <si>
    <t>http://portal-ekstraktif.ekon.go.id/analysis</t>
  </si>
  <si>
    <t>MG01</t>
  </si>
  <si>
    <t>MG02</t>
  </si>
  <si>
    <t>MG03_TOTAL_TENGAH</t>
  </si>
  <si>
    <t>MG03</t>
  </si>
  <si>
    <t>MG04_TOTAL_MAHAKAM</t>
  </si>
  <si>
    <t>MG05_TATELY_PALMERAH</t>
  </si>
  <si>
    <t>MG06_STAR_KAKA</t>
  </si>
  <si>
    <t>MG06</t>
  </si>
  <si>
    <t>MG07_SANTOS_SAMPANG</t>
  </si>
  <si>
    <t>MG07</t>
  </si>
  <si>
    <t>MG08_SANTOS_MADURA</t>
  </si>
  <si>
    <t>MG08</t>
  </si>
  <si>
    <t>MG09_SAKA_PANGKAH</t>
  </si>
  <si>
    <t>MG09</t>
  </si>
  <si>
    <t>MG10_TIARA_WEST AIR KOMERING</t>
  </si>
  <si>
    <t>MG11_SPE_WEST KAMPAR</t>
  </si>
  <si>
    <t>MG11</t>
  </si>
  <si>
    <t>MG12_SPR_LANGGAK</t>
  </si>
  <si>
    <t>MG12</t>
  </si>
  <si>
    <t>MG13_SELE_MERANGIN II</t>
  </si>
  <si>
    <t>MG14_PHE_WEST MADURA</t>
  </si>
  <si>
    <t>MG15_PERTAMINA_INDONESIA</t>
  </si>
  <si>
    <t>MG16_MEDCO_TARAKAN</t>
  </si>
  <si>
    <t>MG17_MEDCO_SOUTH SUMATERA</t>
  </si>
  <si>
    <t>MG18_MEDCO_RIMAU</t>
  </si>
  <si>
    <t>MG19_MEDCO_LEMATANG</t>
  </si>
  <si>
    <t>MG20_MEDCO_KAMPAR</t>
  </si>
  <si>
    <t>MG21_EMP_TONGA</t>
  </si>
  <si>
    <t>MG22_PREMIER_NATUNA</t>
  </si>
  <si>
    <t>MG23_PHE_TUBAN</t>
  </si>
  <si>
    <t>MG24_PHE_TENGAH</t>
  </si>
  <si>
    <t>MG25_PHE_SIAK</t>
  </si>
  <si>
    <t>MG26_PHE_KEPALA BURUNG</t>
  </si>
  <si>
    <t>MG27_PHE_RAJA</t>
  </si>
  <si>
    <t>MG28_PHE_OGAN KOMERING</t>
  </si>
  <si>
    <t>MG29_PHE_NORTH SUMATERA</t>
  </si>
  <si>
    <t>MG30_PHE_NSB</t>
  </si>
  <si>
    <t>MG31_PHE MEDCO_SENORO TOILI</t>
  </si>
  <si>
    <t>MG32_PHE_JAMBI MERANG</t>
  </si>
  <si>
    <t>MG33_PETROSELAT_SELAT PANJANG</t>
  </si>
  <si>
    <t>MG34_PETRONAS_MURIAH</t>
  </si>
  <si>
    <t>MG35_PETRONAS_KETAPANG</t>
  </si>
  <si>
    <t>MG36_PETRONAS_BANGKO</t>
  </si>
  <si>
    <t>MG37_PETRONAS_SALAWATI</t>
  </si>
  <si>
    <t>MG38_PETROCHINA_JABUNG</t>
  </si>
  <si>
    <t>MG39_BENUO TAKA_WAILAWI</t>
  </si>
  <si>
    <t>MG40_PHE_NORTHWEST JAVA</t>
  </si>
  <si>
    <t>MG41_MUBADALA_SEBUKU</t>
  </si>
  <si>
    <t>MG42_MONTD’OR_TUNGKAL</t>
  </si>
  <si>
    <t>MG43_MOBIL_CEPU</t>
  </si>
  <si>
    <t>MG44_MANHATTAN_TARAKAN</t>
  </si>
  <si>
    <t>MG45_LAPINDO_BRANTAS</t>
  </si>
  <si>
    <t>MG46_KANGEAN_KANGEAN</t>
  </si>
  <si>
    <t>MG47_KALREZ_BULA</t>
  </si>
  <si>
    <t>MG48_JOBPHE_TOMORI</t>
  </si>
  <si>
    <t>MG49_JOBPHE_JAMBI MERANG</t>
  </si>
  <si>
    <t>MG50_JOBPHE_OGAN KOMERING</t>
  </si>
  <si>
    <t>MG51_JOBPHE_SALAWATI</t>
  </si>
  <si>
    <t>MG52_JOBPHE_TUBAN</t>
  </si>
  <si>
    <t>MG53_JOBPHE_RAJA</t>
  </si>
  <si>
    <t>MG54_INDO PETRO_MAHAKAM</t>
  </si>
  <si>
    <t>MG55_ENERGY_SENGKANG</t>
  </si>
  <si>
    <t>MG56_EMP_MALACCA</t>
  </si>
  <si>
    <t>MG57_EMP_BENTU</t>
  </si>
  <si>
    <t>MG58_CONOCO_SOUTH NATUNA</t>
  </si>
  <si>
    <t>MG59_CONOCO_CORRIDOR</t>
  </si>
  <si>
    <t>MG60_CNOOC_SES</t>
  </si>
  <si>
    <t>MG61_CITIC_SERAM</t>
  </si>
  <si>
    <t>MG62_CHEVRON_ROKAN</t>
  </si>
  <si>
    <t>MG63_CHEVRON_MAKASSAR</t>
  </si>
  <si>
    <t>MG64_CHEVRON_EAST KALIMANTAN</t>
  </si>
  <si>
    <t>MG65_CAMAR_BAWEAN</t>
  </si>
  <si>
    <t>MG66_BP_WIRIAGAR</t>
  </si>
  <si>
    <t>MG67_BP_MUTURI</t>
  </si>
  <si>
    <t>MG68_BP_BERAU</t>
  </si>
  <si>
    <t>MG69_BOBPERTAMINA_CPP</t>
  </si>
  <si>
    <t>MG13</t>
  </si>
  <si>
    <t>MG14</t>
  </si>
  <si>
    <t>MG18</t>
  </si>
  <si>
    <t>MG19</t>
  </si>
  <si>
    <t>MG21</t>
  </si>
  <si>
    <t>MG22</t>
  </si>
  <si>
    <t>MG33</t>
  </si>
  <si>
    <t>MG34</t>
  </si>
  <si>
    <t>MG35</t>
  </si>
  <si>
    <t>MG36</t>
  </si>
  <si>
    <t>MG37</t>
  </si>
  <si>
    <t>MG38</t>
  </si>
  <si>
    <t>MG39</t>
  </si>
  <si>
    <t>MG40</t>
  </si>
  <si>
    <t>MG41</t>
  </si>
  <si>
    <t>MG42</t>
  </si>
  <si>
    <t>MG43</t>
  </si>
  <si>
    <t>MG45</t>
  </si>
  <si>
    <t>MG46</t>
  </si>
  <si>
    <t>MG48</t>
  </si>
  <si>
    <t>MG49</t>
  </si>
  <si>
    <t>MG50</t>
  </si>
  <si>
    <t>MG51</t>
  </si>
  <si>
    <t>MG52</t>
  </si>
  <si>
    <t>MG53</t>
  </si>
  <si>
    <t>MG56</t>
  </si>
  <si>
    <t>MG58</t>
  </si>
  <si>
    <t>MG59</t>
  </si>
  <si>
    <t>MG60</t>
  </si>
  <si>
    <t>MG61</t>
  </si>
  <si>
    <t>MG63</t>
  </si>
  <si>
    <t>MG64</t>
  </si>
  <si>
    <t>MG65</t>
  </si>
  <si>
    <t>MG66</t>
  </si>
  <si>
    <t>MG67</t>
  </si>
  <si>
    <t>MG68</t>
  </si>
  <si>
    <t>MG69</t>
  </si>
  <si>
    <t>MG01_VICO. LLC</t>
  </si>
  <si>
    <t>MG02_VICO CBM_GMB SANGA</t>
  </si>
  <si>
    <t>Barrels</t>
  </si>
  <si>
    <t>Scf</t>
  </si>
  <si>
    <t>Section 7</t>
  </si>
  <si>
    <t>ESDM One Map</t>
  </si>
  <si>
    <t>PSC Contract Draft</t>
  </si>
  <si>
    <t>Reconciliation Report Section 2.1.3</t>
  </si>
  <si>
    <t>Reconciliation Report Section 4.1.1</t>
  </si>
  <si>
    <t>Reconciliation Report Section 4.1.4</t>
  </si>
  <si>
    <t>Section 5.2 &amp; 5.4</t>
  </si>
  <si>
    <t>Section 7.2.2</t>
  </si>
  <si>
    <t>Ade Ikhwan</t>
  </si>
  <si>
    <t>ade.ikhwan@heliantonorekan.com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</si>
</sst>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164" formatCode="_-* #,##0.00_-;\-* #,##0.00_-;_-* &quot;-&quot;??_-;_-@_-"/>
    <numFmt numFmtId="165" formatCode="yyyy\-mm\-dd;@"/>
    <numFmt numFmtId="166" formatCode="_-* #,##0_-;\-* #,##0_-;_-* &quot;-&quot;??_-;_-@_-"/>
    <numFmt numFmtId="167" formatCode="_-* #,##0_-;[Red]\-* #,##0_-;_-* &quot;-&quot;??_-;_-@_-"/>
    <numFmt numFmtId="168" formatCode="_(* #,##0.000_);_(* \(#,##0.000\);_(* &quot;-&quot;_);_(@_)"/>
    <numFmt numFmtId="169" formatCode="_-* #,##0.000_-;\-* #,##0.000_-;_-* &quot;-&quot;??_-;_-@_-"/>
  </numFmts>
  <fonts count="43">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color theme="1"/>
      <name val="Calibri"/>
      <family val="2"/>
    </font>
    <font>
      <i/>
      <sz val="12"/>
      <color theme="1"/>
      <name val="Calibri"/>
      <family val="2"/>
      <scheme val="minor"/>
    </font>
    <font>
      <i/>
      <sz val="10"/>
      <color theme="1"/>
      <name val="Calibri"/>
      <family val="2"/>
    </font>
    <font>
      <b/>
      <sz val="11"/>
      <color rgb="FF000000"/>
      <name val="Calibri"/>
      <family val="2"/>
      <scheme val="minor"/>
    </font>
    <font>
      <b/>
      <sz val="12"/>
      <color theme="1"/>
      <name val="Calibri"/>
      <family val="2"/>
      <scheme val="minor"/>
    </font>
    <font>
      <b/>
      <i/>
      <sz val="10"/>
      <color theme="1"/>
      <name val="Calibri"/>
      <family val="2"/>
      <scheme val="minor"/>
    </font>
    <font>
      <i/>
      <sz val="12"/>
      <color rgb="FFA6A6A6"/>
      <name val="Calibri"/>
      <family val="2"/>
    </font>
    <font>
      <u/>
      <sz val="10"/>
      <color theme="10"/>
      <name val="Calibri"/>
      <family val="2"/>
      <scheme val="minor"/>
    </font>
  </fonts>
  <fills count="15">
    <fill>
      <patternFill patternType="none"/>
    </fill>
    <fill>
      <patternFill patternType="gray125"/>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
      <patternFill patternType="solid">
        <fgColor rgb="FFF2F2F2"/>
        <bgColor indexed="64"/>
      </patternFill>
    </fill>
    <fill>
      <patternFill patternType="solid">
        <fgColor rgb="FFFFFF00"/>
        <bgColor indexed="64"/>
      </patternFill>
    </fill>
  </fills>
  <borders count="39">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style="thin">
        <color indexed="64"/>
      </left>
      <right style="thin">
        <color auto="1"/>
      </right>
      <top/>
      <bottom/>
      <diagonal/>
    </border>
    <border>
      <left/>
      <right style="thin">
        <color auto="1"/>
      </right>
      <top style="thin">
        <color rgb="FF7F7F7F"/>
      </top>
      <bottom style="thin">
        <color rgb="FF7F7F7F"/>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s>
  <cellStyleXfs count="33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2"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9" fillId="12" borderId="19"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1" fontId="1" fillId="0" borderId="0" applyFont="0" applyFill="0" applyBorder="0" applyAlignment="0" applyProtection="0"/>
  </cellStyleXfs>
  <cellXfs count="217">
    <xf numFmtId="0" fontId="0" fillId="0" borderId="0" xfId="0"/>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11" fillId="0" borderId="0" xfId="0" applyFont="1" applyAlignment="1">
      <alignment horizontal="left" vertical="center" wrapText="1"/>
    </xf>
    <xf numFmtId="0" fontId="16" fillId="0" borderId="0" xfId="0" applyFont="1" applyAlignment="1">
      <alignment horizontal="left" vertical="center" wrapText="1"/>
    </xf>
    <xf numFmtId="0" fontId="11" fillId="0" borderId="0" xfId="0" applyFont="1" applyAlignment="1">
      <alignment horizontal="left" vertical="center"/>
    </xf>
    <xf numFmtId="0" fontId="21"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2" borderId="12" xfId="27"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3" fillId="0" borderId="10" xfId="0" applyFont="1" applyBorder="1" applyAlignment="1">
      <alignment vertical="center" wrapText="1"/>
    </xf>
    <xf numFmtId="0" fontId="2" fillId="0" borderId="0" xfId="0" applyFont="1" applyFill="1" applyBorder="1" applyAlignment="1">
      <alignment vertical="center" wrapText="1"/>
    </xf>
    <xf numFmtId="0" fontId="2" fillId="0" borderId="10" xfId="0" applyFont="1" applyFill="1" applyBorder="1" applyAlignment="1">
      <alignment vertical="center" wrapText="1"/>
    </xf>
    <xf numFmtId="3" fontId="2" fillId="0" borderId="8" xfId="245" applyNumberFormat="1" applyFont="1" applyFill="1" applyBorder="1" applyAlignment="1">
      <alignment vertical="center" wrapText="1"/>
    </xf>
    <xf numFmtId="3" fontId="2" fillId="0" borderId="8" xfId="245" applyNumberFormat="1" applyFont="1" applyBorder="1" applyAlignment="1">
      <alignment vertical="center" wrapText="1"/>
    </xf>
    <xf numFmtId="3" fontId="3" fillId="0" borderId="8" xfId="245" applyNumberFormat="1" applyFont="1" applyFill="1" applyBorder="1" applyAlignment="1">
      <alignment vertical="center" wrapText="1"/>
    </xf>
    <xf numFmtId="3" fontId="2" fillId="0" borderId="11" xfId="245" applyNumberFormat="1" applyFont="1" applyFill="1" applyBorder="1" applyAlignment="1">
      <alignment vertical="center" wrapText="1"/>
    </xf>
    <xf numFmtId="3" fontId="2" fillId="0" borderId="0" xfId="245" applyNumberFormat="1" applyFont="1" applyFill="1" applyBorder="1" applyAlignment="1">
      <alignment vertical="center" wrapText="1"/>
    </xf>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5" borderId="0" xfId="0" applyFont="1" applyFill="1" applyBorder="1" applyAlignment="1">
      <alignment horizontal="left"/>
    </xf>
    <xf numFmtId="0" fontId="31" fillId="12" borderId="20" xfId="320" applyFont="1" applyBorder="1" applyAlignment="1">
      <alignment horizontal="left" vertical="center" wrapText="1"/>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1" xfId="0" applyFont="1" applyBorder="1" applyAlignment="1">
      <alignment vertical="center" wrapText="1"/>
    </xf>
    <xf numFmtId="0" fontId="34"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vertical="center"/>
    </xf>
    <xf numFmtId="0" fontId="18" fillId="0" borderId="0" xfId="0" applyFont="1" applyAlignment="1">
      <alignment vertical="center"/>
    </xf>
    <xf numFmtId="0" fontId="11" fillId="0" borderId="14" xfId="0" applyFont="1" applyBorder="1" applyAlignment="1">
      <alignment vertical="center"/>
    </xf>
    <xf numFmtId="0" fontId="11" fillId="0" borderId="4" xfId="0" applyFont="1" applyBorder="1" applyAlignment="1">
      <alignment vertical="center"/>
    </xf>
    <xf numFmtId="0" fontId="11" fillId="0" borderId="0" xfId="0" applyFont="1" applyAlignment="1">
      <alignment vertical="center"/>
    </xf>
    <xf numFmtId="0" fontId="11" fillId="0" borderId="1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13" fillId="5" borderId="0" xfId="0" applyFont="1" applyFill="1" applyBorder="1" applyAlignment="1">
      <alignment horizontal="left" vertical="center" wrapText="1"/>
    </xf>
    <xf numFmtId="0" fontId="32" fillId="0" borderId="0" xfId="128" applyFont="1" applyAlignment="1">
      <alignment vertical="center"/>
    </xf>
    <xf numFmtId="165" fontId="11" fillId="3" borderId="24" xfId="0" applyNumberFormat="1" applyFont="1" applyFill="1" applyBorder="1" applyAlignment="1">
      <alignment horizontal="left" vertical="center" wrapText="1"/>
    </xf>
    <xf numFmtId="0" fontId="33" fillId="0" borderId="0" xfId="0" applyFont="1" applyBorder="1" applyAlignment="1">
      <alignment vertical="center"/>
    </xf>
    <xf numFmtId="165" fontId="11" fillId="3" borderId="26" xfId="0" applyNumberFormat="1" applyFont="1" applyFill="1" applyBorder="1" applyAlignment="1">
      <alignment horizontal="left" vertical="center" wrapText="1"/>
    </xf>
    <xf numFmtId="0" fontId="11" fillId="0" borderId="14" xfId="0" applyFont="1" applyBorder="1" applyAlignment="1">
      <alignment vertical="center" wrapText="1"/>
    </xf>
    <xf numFmtId="0" fontId="34" fillId="0" borderId="0" xfId="0" applyFont="1" applyBorder="1" applyAlignment="1">
      <alignment vertical="center"/>
    </xf>
    <xf numFmtId="0" fontId="14" fillId="0" borderId="14" xfId="0" applyFont="1" applyBorder="1" applyAlignment="1">
      <alignment vertical="center"/>
    </xf>
    <xf numFmtId="165" fontId="11" fillId="10" borderId="26" xfId="0" applyNumberFormat="1" applyFont="1" applyFill="1" applyBorder="1" applyAlignment="1">
      <alignment horizontal="left" vertical="center" wrapText="1"/>
    </xf>
    <xf numFmtId="0" fontId="11" fillId="4" borderId="26" xfId="0" applyFont="1" applyFill="1" applyBorder="1" applyAlignment="1">
      <alignment horizontal="left" vertical="center" wrapText="1"/>
    </xf>
    <xf numFmtId="0" fontId="15" fillId="0" borderId="4" xfId="0" applyFont="1" applyBorder="1" applyAlignment="1">
      <alignment vertical="center"/>
    </xf>
    <xf numFmtId="0" fontId="15" fillId="0" borderId="14" xfId="0" applyFont="1" applyBorder="1" applyAlignment="1">
      <alignment vertical="center"/>
    </xf>
    <xf numFmtId="0" fontId="15" fillId="0" borderId="0" xfId="0" applyFont="1" applyAlignment="1">
      <alignment vertical="center"/>
    </xf>
    <xf numFmtId="0" fontId="14" fillId="0" borderId="10" xfId="0" applyFont="1" applyBorder="1" applyAlignment="1">
      <alignment vertical="center"/>
    </xf>
    <xf numFmtId="0" fontId="15" fillId="0" borderId="0" xfId="0" applyFont="1" applyBorder="1" applyAlignment="1">
      <alignment vertical="center"/>
    </xf>
    <xf numFmtId="0" fontId="11" fillId="5" borderId="0" xfId="0" applyFont="1" applyFill="1" applyBorder="1" applyAlignment="1">
      <alignment horizontal="left" vertical="center" wrapText="1"/>
    </xf>
    <xf numFmtId="0" fontId="33" fillId="0" borderId="10" xfId="0" applyFont="1" applyBorder="1" applyAlignment="1">
      <alignment vertical="center"/>
    </xf>
    <xf numFmtId="0" fontId="2" fillId="0" borderId="0" xfId="0" applyFont="1" applyAlignment="1">
      <alignment vertical="center"/>
    </xf>
    <xf numFmtId="0" fontId="9" fillId="0" borderId="3" xfId="0" applyFont="1" applyBorder="1" applyAlignment="1">
      <alignment vertical="center"/>
    </xf>
    <xf numFmtId="0" fontId="4" fillId="0" borderId="4"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7" fillId="0" borderId="0" xfId="0" applyFont="1" applyAlignment="1">
      <alignment vertical="center"/>
    </xf>
    <xf numFmtId="0" fontId="3" fillId="0" borderId="2" xfId="0" applyFont="1" applyBorder="1" applyAlignment="1">
      <alignment horizontal="right" vertical="center" wrapText="1"/>
    </xf>
    <xf numFmtId="0" fontId="0" fillId="9" borderId="0" xfId="0" applyFill="1" applyBorder="1" applyAlignment="1">
      <alignment vertical="center" wrapText="1"/>
    </xf>
    <xf numFmtId="0" fontId="3" fillId="0" borderId="2" xfId="0" applyFont="1" applyBorder="1" applyAlignment="1">
      <alignment horizontal="right" vertical="center"/>
    </xf>
    <xf numFmtId="0" fontId="2" fillId="9" borderId="0" xfId="0" applyFont="1" applyFill="1" applyBorder="1" applyAlignment="1">
      <alignment vertical="center"/>
    </xf>
    <xf numFmtId="0" fontId="3" fillId="0" borderId="9" xfId="0" applyFont="1" applyBorder="1" applyAlignment="1">
      <alignment horizontal="right" vertical="center"/>
    </xf>
    <xf numFmtId="0" fontId="2" fillId="9" borderId="10" xfId="0" applyFont="1" applyFill="1" applyBorder="1" applyAlignment="1">
      <alignment vertical="center"/>
    </xf>
    <xf numFmtId="0" fontId="3" fillId="0" borderId="9" xfId="0" applyFont="1" applyBorder="1" applyAlignment="1">
      <alignment vertical="center"/>
    </xf>
    <xf numFmtId="3" fontId="10" fillId="0" borderId="10" xfId="0" applyNumberFormat="1" applyFont="1" applyBorder="1" applyAlignment="1">
      <alignment vertical="center"/>
    </xf>
    <xf numFmtId="0" fontId="2" fillId="0" borderId="0" xfId="0" applyFont="1" applyAlignment="1">
      <alignment horizontal="right" vertical="center"/>
    </xf>
    <xf numFmtId="0" fontId="3" fillId="11" borderId="0" xfId="0" applyFont="1" applyFill="1" applyAlignment="1">
      <alignment horizontal="right" vertical="center"/>
    </xf>
    <xf numFmtId="0" fontId="3" fillId="11" borderId="0" xfId="0" applyFont="1" applyFill="1" applyAlignment="1">
      <alignment vertical="center"/>
    </xf>
    <xf numFmtId="0" fontId="9" fillId="0" borderId="0" xfId="0" applyFont="1" applyAlignment="1">
      <alignment vertical="center"/>
    </xf>
    <xf numFmtId="3" fontId="3" fillId="11" borderId="0" xfId="0" applyNumberFormat="1" applyFont="1" applyFill="1" applyAlignment="1">
      <alignment vertical="center"/>
    </xf>
    <xf numFmtId="166" fontId="11" fillId="3" borderId="22" xfId="245" applyNumberFormat="1" applyFont="1" applyFill="1" applyBorder="1" applyAlignment="1">
      <alignment horizontal="left" vertical="center" wrapText="1"/>
    </xf>
    <xf numFmtId="166" fontId="11" fillId="3" borderId="25" xfId="245" applyNumberFormat="1" applyFont="1" applyFill="1" applyBorder="1" applyAlignment="1">
      <alignment horizontal="left" vertical="center" wrapText="1"/>
    </xf>
    <xf numFmtId="0" fontId="11" fillId="3" borderId="31" xfId="0" applyFont="1" applyFill="1" applyBorder="1" applyAlignment="1">
      <alignment horizontal="left" vertical="center" wrapText="1"/>
    </xf>
    <xf numFmtId="165" fontId="11" fillId="3" borderId="32" xfId="0" applyNumberFormat="1"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4" borderId="32" xfId="0" applyFont="1" applyFill="1" applyBorder="1" applyAlignment="1">
      <alignment horizontal="left" vertical="center" wrapText="1"/>
    </xf>
    <xf numFmtId="0" fontId="5" fillId="4" borderId="32" xfId="128" applyFill="1" applyBorder="1" applyAlignment="1">
      <alignment horizontal="left" vertical="center" wrapText="1"/>
    </xf>
    <xf numFmtId="49" fontId="11" fillId="3" borderId="32" xfId="0" applyNumberFormat="1" applyFont="1" applyFill="1" applyBorder="1" applyAlignment="1">
      <alignment horizontal="left" vertical="center" wrapText="1"/>
    </xf>
    <xf numFmtId="0" fontId="11" fillId="9" borderId="32" xfId="0" applyFont="1" applyFill="1" applyBorder="1" applyAlignment="1">
      <alignment horizontal="left" vertical="center" wrapText="1"/>
    </xf>
    <xf numFmtId="0" fontId="11" fillId="9" borderId="33" xfId="0" applyFont="1" applyFill="1" applyBorder="1" applyAlignment="1">
      <alignment horizontal="left" vertical="center" wrapText="1"/>
    </xf>
    <xf numFmtId="0" fontId="5" fillId="4" borderId="26" xfId="128" applyFill="1" applyBorder="1" applyAlignment="1">
      <alignment horizontal="left" vertical="center" wrapText="1"/>
    </xf>
    <xf numFmtId="0" fontId="5" fillId="4" borderId="29" xfId="128" applyFill="1" applyBorder="1" applyAlignment="1">
      <alignment horizontal="left" vertical="center" wrapText="1"/>
    </xf>
    <xf numFmtId="3" fontId="4" fillId="0" borderId="35" xfId="0" applyNumberFormat="1" applyFont="1" applyBorder="1" applyAlignment="1">
      <alignment vertical="center" wrapText="1"/>
    </xf>
    <xf numFmtId="3" fontId="4" fillId="0" borderId="18" xfId="0" applyNumberFormat="1" applyFont="1" applyBorder="1" applyAlignment="1">
      <alignment vertical="center" wrapText="1"/>
    </xf>
    <xf numFmtId="0" fontId="27" fillId="0" borderId="2" xfId="0" applyFont="1" applyBorder="1" applyAlignment="1">
      <alignment vertical="center"/>
    </xf>
    <xf numFmtId="0" fontId="4" fillId="0" borderId="18" xfId="0" applyFont="1" applyBorder="1" applyAlignment="1">
      <alignment horizontal="right" vertical="center"/>
    </xf>
    <xf numFmtId="49" fontId="25" fillId="13" borderId="2" xfId="0" applyNumberFormat="1" applyFont="1" applyFill="1" applyBorder="1" applyAlignment="1">
      <alignment horizontal="left" vertical="center" wrapText="1"/>
    </xf>
    <xf numFmtId="167" fontId="2" fillId="0" borderId="0" xfId="245" applyNumberFormat="1" applyFont="1" applyBorder="1" applyAlignment="1">
      <alignment vertical="center"/>
    </xf>
    <xf numFmtId="49" fontId="26" fillId="13" borderId="2" xfId="0" applyNumberFormat="1" applyFont="1" applyFill="1" applyBorder="1" applyAlignment="1">
      <alignment horizontal="left" vertical="center" wrapText="1"/>
    </xf>
    <xf numFmtId="49" fontId="2" fillId="13" borderId="2" xfId="0" applyNumberFormat="1" applyFont="1" applyFill="1" applyBorder="1" applyAlignment="1">
      <alignment horizontal="left" vertical="center"/>
    </xf>
    <xf numFmtId="49" fontId="26" fillId="13" borderId="2" xfId="0" applyNumberFormat="1" applyFont="1" applyFill="1" applyBorder="1" applyAlignment="1">
      <alignment horizontal="left" vertical="center"/>
    </xf>
    <xf numFmtId="49" fontId="3" fillId="13" borderId="2" xfId="0" applyNumberFormat="1" applyFont="1" applyFill="1" applyBorder="1" applyAlignment="1">
      <alignment horizontal="left" vertical="center"/>
    </xf>
    <xf numFmtId="49" fontId="25" fillId="13" borderId="2" xfId="0" applyNumberFormat="1" applyFont="1" applyFill="1" applyBorder="1" applyAlignment="1">
      <alignment horizontal="left" vertical="center"/>
    </xf>
    <xf numFmtId="49" fontId="2" fillId="13" borderId="2" xfId="0" applyNumberFormat="1" applyFont="1" applyFill="1" applyBorder="1" applyAlignment="1">
      <alignment horizontal="left" vertical="center" wrapText="1"/>
    </xf>
    <xf numFmtId="167" fontId="2" fillId="0" borderId="10" xfId="245" applyNumberFormat="1" applyFont="1" applyBorder="1" applyAlignment="1">
      <alignment vertical="center"/>
    </xf>
    <xf numFmtId="0" fontId="35" fillId="0" borderId="0" xfId="0" applyFont="1" applyAlignment="1">
      <alignment vertical="center"/>
    </xf>
    <xf numFmtId="49" fontId="11" fillId="3" borderId="23" xfId="0" applyNumberFormat="1" applyFont="1" applyFill="1" applyBorder="1" applyAlignment="1">
      <alignment horizontal="left" vertical="center" wrapText="1"/>
    </xf>
    <xf numFmtId="49" fontId="11" fillId="3" borderId="15" xfId="0" applyNumberFormat="1" applyFont="1" applyFill="1" applyBorder="1" applyAlignment="1">
      <alignment horizontal="left" vertical="center" wrapText="1"/>
    </xf>
    <xf numFmtId="0" fontId="5" fillId="3" borderId="26" xfId="128" applyFill="1" applyBorder="1" applyAlignment="1">
      <alignment horizontal="left" vertical="center" wrapText="1"/>
    </xf>
    <xf numFmtId="165" fontId="11" fillId="3" borderId="29" xfId="0" applyNumberFormat="1" applyFont="1" applyFill="1" applyBorder="1" applyAlignment="1">
      <alignment horizontal="left" vertical="center" wrapText="1"/>
    </xf>
    <xf numFmtId="0" fontId="3" fillId="0" borderId="10" xfId="0" applyFont="1" applyBorder="1" applyAlignment="1">
      <alignment vertical="center"/>
    </xf>
    <xf numFmtId="49" fontId="25" fillId="13" borderId="0" xfId="0" applyNumberFormat="1" applyFont="1" applyFill="1" applyBorder="1" applyAlignment="1">
      <alignment vertical="center" wrapText="1"/>
    </xf>
    <xf numFmtId="49" fontId="2" fillId="13" borderId="0" xfId="0" applyNumberFormat="1" applyFont="1" applyFill="1" applyBorder="1" applyAlignment="1">
      <alignment vertical="center" wrapText="1"/>
    </xf>
    <xf numFmtId="49" fontId="4" fillId="13" borderId="0" xfId="0" applyNumberFormat="1" applyFont="1" applyFill="1" applyBorder="1" applyAlignment="1">
      <alignment vertical="center" wrapText="1"/>
    </xf>
    <xf numFmtId="49" fontId="2" fillId="13" borderId="1" xfId="0" applyNumberFormat="1" applyFont="1" applyFill="1" applyBorder="1" applyAlignment="1">
      <alignment vertical="center" wrapText="1"/>
    </xf>
    <xf numFmtId="49" fontId="2" fillId="13" borderId="5" xfId="0" applyNumberFormat="1" applyFont="1" applyFill="1" applyBorder="1" applyAlignment="1">
      <alignment vertical="center" wrapText="1"/>
    </xf>
    <xf numFmtId="49" fontId="26" fillId="13" borderId="0" xfId="0" applyNumberFormat="1" applyFont="1" applyFill="1" applyBorder="1" applyAlignment="1">
      <alignment horizontal="left" vertical="center" wrapText="1" indent="2"/>
    </xf>
    <xf numFmtId="49" fontId="2" fillId="13" borderId="0" xfId="0" applyNumberFormat="1" applyFont="1" applyFill="1" applyBorder="1" applyAlignment="1">
      <alignment horizontal="left" vertical="center" wrapText="1" indent="2"/>
    </xf>
    <xf numFmtId="49" fontId="2" fillId="13" borderId="0" xfId="0" applyNumberFormat="1" applyFont="1" applyFill="1" applyBorder="1" applyAlignment="1">
      <alignment horizontal="left" vertical="center" wrapText="1" indent="4"/>
    </xf>
    <xf numFmtId="49" fontId="26" fillId="13" borderId="0" xfId="0" applyNumberFormat="1" applyFont="1" applyFill="1" applyBorder="1" applyAlignment="1">
      <alignment horizontal="left" vertical="center" wrapText="1" indent="4"/>
    </xf>
    <xf numFmtId="49" fontId="2" fillId="13" borderId="0" xfId="0" applyNumberFormat="1" applyFont="1" applyFill="1" applyBorder="1" applyAlignment="1">
      <alignment horizontal="left" vertical="center" wrapText="1" indent="6"/>
    </xf>
    <xf numFmtId="49" fontId="26" fillId="13" borderId="0" xfId="0" applyNumberFormat="1" applyFont="1" applyFill="1" applyBorder="1" applyAlignment="1">
      <alignment horizontal="left" vertical="center" wrapText="1" indent="6"/>
    </xf>
    <xf numFmtId="49" fontId="2" fillId="13" borderId="0" xfId="0" applyNumberFormat="1" applyFont="1" applyFill="1" applyBorder="1" applyAlignment="1">
      <alignment horizontal="left" vertical="center" wrapText="1" indent="8"/>
    </xf>
    <xf numFmtId="0" fontId="11" fillId="0" borderId="4" xfId="0" applyFont="1" applyBorder="1" applyAlignment="1">
      <alignment horizontal="left" vertical="center" wrapText="1"/>
    </xf>
    <xf numFmtId="0" fontId="5" fillId="3" borderId="32" xfId="128" applyFont="1" applyFill="1" applyBorder="1" applyAlignment="1">
      <alignment horizontal="left" vertical="center" wrapText="1"/>
    </xf>
    <xf numFmtId="0" fontId="3" fillId="0" borderId="17" xfId="0" applyFont="1" applyBorder="1" applyAlignment="1">
      <alignment vertical="center" wrapText="1"/>
    </xf>
    <xf numFmtId="0" fontId="0" fillId="4" borderId="35" xfId="0" applyFill="1" applyBorder="1" applyAlignment="1">
      <alignment vertical="center" wrapText="1"/>
    </xf>
    <xf numFmtId="0" fontId="0" fillId="4" borderId="18" xfId="0" applyFill="1" applyBorder="1" applyAlignment="1">
      <alignment vertical="center" wrapText="1"/>
    </xf>
    <xf numFmtId="0" fontId="3" fillId="0" borderId="17" xfId="0" applyFont="1" applyBorder="1" applyAlignment="1">
      <alignment vertical="center"/>
    </xf>
    <xf numFmtId="0" fontId="2" fillId="9" borderId="18" xfId="0" applyFont="1" applyFill="1" applyBorder="1" applyAlignment="1">
      <alignment vertical="center"/>
    </xf>
    <xf numFmtId="49" fontId="41" fillId="13" borderId="0" xfId="0" applyNumberFormat="1" applyFont="1" applyFill="1" applyBorder="1" applyAlignment="1">
      <alignment horizontal="left" vertical="center" wrapText="1" indent="2"/>
    </xf>
    <xf numFmtId="0" fontId="20"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8" borderId="0" xfId="0" applyFont="1" applyFill="1" applyAlignment="1">
      <alignment vertical="center"/>
    </xf>
    <xf numFmtId="0" fontId="21" fillId="0" borderId="0" xfId="0" applyFont="1" applyFill="1" applyAlignment="1">
      <alignment vertical="center"/>
    </xf>
    <xf numFmtId="0" fontId="4" fillId="14" borderId="4" xfId="0" applyFont="1" applyFill="1" applyBorder="1" applyAlignment="1">
      <alignment vertical="center"/>
    </xf>
    <xf numFmtId="0" fontId="2" fillId="14" borderId="0" xfId="0" applyFont="1" applyFill="1" applyBorder="1" applyAlignment="1">
      <alignment vertical="center"/>
    </xf>
    <xf numFmtId="0" fontId="0" fillId="14" borderId="0" xfId="0" applyFill="1" applyBorder="1" applyAlignment="1">
      <alignment vertical="center" wrapText="1"/>
    </xf>
    <xf numFmtId="0" fontId="2" fillId="14" borderId="10" xfId="0" applyFont="1" applyFill="1" applyBorder="1" applyAlignment="1">
      <alignment vertical="center"/>
    </xf>
    <xf numFmtId="167" fontId="2" fillId="14" borderId="0" xfId="245" applyNumberFormat="1" applyFont="1" applyFill="1" applyBorder="1" applyAlignment="1">
      <alignment vertical="center"/>
    </xf>
    <xf numFmtId="167" fontId="2" fillId="14" borderId="10" xfId="245" applyNumberFormat="1" applyFont="1" applyFill="1" applyBorder="1" applyAlignment="1">
      <alignment vertical="center"/>
    </xf>
    <xf numFmtId="0" fontId="2" fillId="14" borderId="0" xfId="0" applyFont="1" applyFill="1" applyAlignment="1">
      <alignment vertical="center"/>
    </xf>
    <xf numFmtId="41" fontId="2" fillId="0" borderId="0" xfId="331" applyFont="1"/>
    <xf numFmtId="0" fontId="11" fillId="9" borderId="15" xfId="0" applyFont="1" applyFill="1" applyBorder="1" applyAlignment="1">
      <alignment horizontal="left" vertical="center" wrapText="1"/>
    </xf>
    <xf numFmtId="41" fontId="2" fillId="0" borderId="0" xfId="331" applyFont="1" applyFill="1"/>
    <xf numFmtId="3" fontId="4" fillId="0" borderId="8" xfId="0" applyNumberFormat="1" applyFont="1" applyBorder="1" applyAlignment="1">
      <alignment vertical="center" wrapText="1"/>
    </xf>
    <xf numFmtId="0" fontId="2" fillId="3" borderId="0" xfId="0" applyFont="1" applyFill="1" applyBorder="1"/>
    <xf numFmtId="0" fontId="24" fillId="3" borderId="0" xfId="0" applyFont="1" applyFill="1" applyBorder="1"/>
    <xf numFmtId="0" fontId="2" fillId="14" borderId="0" xfId="0" applyFont="1" applyFill="1" applyBorder="1"/>
    <xf numFmtId="0" fontId="2" fillId="3" borderId="0" xfId="0" applyFont="1" applyFill="1" applyBorder="1" applyAlignment="1">
      <alignment horizontal="center"/>
    </xf>
    <xf numFmtId="0" fontId="2" fillId="3" borderId="8" xfId="0" applyFont="1" applyFill="1" applyBorder="1" applyAlignment="1">
      <alignment horizontal="center"/>
    </xf>
    <xf numFmtId="3" fontId="2" fillId="0" borderId="0" xfId="0" applyNumberFormat="1" applyFont="1" applyFill="1"/>
    <xf numFmtId="3" fontId="4" fillId="0" borderId="0" xfId="0" applyNumberFormat="1" applyFont="1" applyFill="1" applyBorder="1" applyAlignment="1">
      <alignment vertical="center" wrapText="1"/>
    </xf>
    <xf numFmtId="0" fontId="2" fillId="0" borderId="0" xfId="0" applyFont="1" applyFill="1"/>
    <xf numFmtId="0" fontId="2" fillId="0" borderId="0" xfId="0" applyFont="1" applyFill="1" applyBorder="1"/>
    <xf numFmtId="0" fontId="7" fillId="0" borderId="36" xfId="27" applyFont="1" applyFill="1" applyBorder="1" applyAlignment="1">
      <alignment vertical="center" wrapText="1"/>
    </xf>
    <xf numFmtId="0" fontId="2" fillId="0" borderId="15" xfId="0" applyFont="1" applyFill="1" applyBorder="1" applyAlignment="1">
      <alignment horizontal="left" vertical="top"/>
    </xf>
    <xf numFmtId="0" fontId="2" fillId="0" borderId="15" xfId="0" applyFont="1" applyFill="1" applyBorder="1" applyAlignment="1">
      <alignment vertical="top" wrapText="1"/>
    </xf>
    <xf numFmtId="0" fontId="2" fillId="0" borderId="15" xfId="0" applyFont="1" applyFill="1" applyBorder="1" applyAlignment="1">
      <alignment vertical="center" wrapText="1"/>
    </xf>
    <xf numFmtId="165" fontId="11" fillId="3" borderId="37" xfId="0" applyNumberFormat="1" applyFont="1" applyFill="1" applyBorder="1" applyAlignment="1">
      <alignment horizontal="left" vertical="center" wrapText="1"/>
    </xf>
    <xf numFmtId="168" fontId="11" fillId="3" borderId="25" xfId="331" applyNumberFormat="1" applyFont="1" applyFill="1" applyBorder="1" applyAlignment="1">
      <alignment horizontal="left" vertical="center" wrapText="1"/>
    </xf>
    <xf numFmtId="169" fontId="11" fillId="3" borderId="25" xfId="245" applyNumberFormat="1" applyFont="1" applyFill="1" applyBorder="1" applyAlignment="1">
      <alignment horizontal="left" vertical="center" wrapText="1"/>
    </xf>
    <xf numFmtId="165" fontId="11" fillId="3" borderId="26" xfId="0" applyNumberFormat="1" applyFont="1" applyFill="1" applyBorder="1" applyAlignment="1">
      <alignment horizontal="left" wrapText="1"/>
    </xf>
    <xf numFmtId="0" fontId="42" fillId="3" borderId="32" xfId="128" applyFont="1" applyFill="1" applyBorder="1" applyAlignment="1">
      <alignment horizontal="left" vertical="center" wrapText="1"/>
    </xf>
    <xf numFmtId="0" fontId="11" fillId="3" borderId="32" xfId="245" applyNumberFormat="1" applyFont="1" applyFill="1" applyBorder="1" applyAlignment="1">
      <alignment horizontal="left" vertical="center" wrapText="1"/>
    </xf>
    <xf numFmtId="0" fontId="2" fillId="9" borderId="0" xfId="0" applyFont="1" applyFill="1" applyBorder="1"/>
    <xf numFmtId="165" fontId="11" fillId="3" borderId="15" xfId="0" applyNumberFormat="1" applyFont="1" applyFill="1" applyBorder="1" applyAlignment="1">
      <alignment horizontal="left" vertical="center" wrapText="1"/>
    </xf>
    <xf numFmtId="165" fontId="11" fillId="3" borderId="24" xfId="0" applyNumberFormat="1" applyFont="1" applyFill="1" applyBorder="1" applyAlignment="1">
      <alignment horizontal="left" wrapText="1"/>
    </xf>
    <xf numFmtId="166" fontId="11" fillId="3" borderId="38" xfId="245" applyNumberFormat="1" applyFont="1" applyFill="1" applyBorder="1" applyAlignment="1">
      <alignment horizontal="left" vertical="center" wrapText="1"/>
    </xf>
    <xf numFmtId="166" fontId="11" fillId="3" borderId="27" xfId="245" applyNumberFormat="1" applyFont="1" applyFill="1" applyBorder="1" applyAlignment="1">
      <alignment horizontal="left" vertical="center" wrapText="1"/>
    </xf>
    <xf numFmtId="49" fontId="11" fillId="3" borderId="28" xfId="0" applyNumberFormat="1" applyFont="1" applyFill="1" applyBorder="1" applyAlignment="1">
      <alignment horizontal="left" vertical="center" wrapText="1"/>
    </xf>
    <xf numFmtId="0" fontId="5" fillId="9" borderId="34" xfId="128" applyFill="1" applyBorder="1" applyAlignment="1">
      <alignment horizontal="left" vertical="center" wrapText="1"/>
    </xf>
    <xf numFmtId="0" fontId="21" fillId="0" borderId="0" xfId="0" applyFont="1" applyAlignment="1">
      <alignment vertical="center"/>
    </xf>
    <xf numFmtId="0" fontId="0" fillId="0" borderId="0" xfId="0" applyAlignment="1">
      <alignment vertical="center"/>
    </xf>
    <xf numFmtId="0" fontId="21" fillId="7" borderId="0" xfId="0" applyFont="1" applyFill="1" applyAlignment="1">
      <alignment vertical="center"/>
    </xf>
    <xf numFmtId="0" fontId="38" fillId="6" borderId="0" xfId="0" applyFont="1" applyFill="1" applyAlignment="1">
      <alignment vertical="center"/>
    </xf>
    <xf numFmtId="0" fontId="39" fillId="0" borderId="0" xfId="0" applyFont="1" applyAlignment="1">
      <alignment vertical="center"/>
    </xf>
    <xf numFmtId="0" fontId="19" fillId="0" borderId="0" xfId="0" applyFont="1" applyAlignment="1">
      <alignment vertical="center"/>
    </xf>
    <xf numFmtId="0" fontId="20" fillId="0" borderId="0" xfId="0" applyFont="1" applyAlignment="1">
      <alignment vertical="center" wrapText="1"/>
    </xf>
    <xf numFmtId="0" fontId="11" fillId="9" borderId="25" xfId="0" applyFont="1" applyFill="1" applyBorder="1" applyAlignment="1">
      <alignment horizontal="left" vertical="center" wrapText="1"/>
    </xf>
    <xf numFmtId="0" fontId="11" fillId="9" borderId="15"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165" fontId="11" fillId="3" borderId="25" xfId="0" applyNumberFormat="1" applyFont="1" applyFill="1" applyBorder="1" applyAlignment="1">
      <alignment horizontal="left" vertical="center" wrapText="1"/>
    </xf>
    <xf numFmtId="165" fontId="11" fillId="3" borderId="15" xfId="0" applyNumberFormat="1" applyFont="1" applyFill="1" applyBorder="1" applyAlignment="1">
      <alignment horizontal="left" vertical="center" wrapText="1"/>
    </xf>
    <xf numFmtId="165" fontId="11" fillId="3" borderId="25" xfId="0" applyNumberFormat="1" applyFont="1" applyFill="1" applyBorder="1" applyAlignment="1">
      <alignment horizontal="left" wrapText="1"/>
    </xf>
    <xf numFmtId="165" fontId="11" fillId="3" borderId="15" xfId="0" applyNumberFormat="1" applyFont="1" applyFill="1" applyBorder="1" applyAlignment="1">
      <alignment horizontal="left" wrapText="1"/>
    </xf>
    <xf numFmtId="165" fontId="11" fillId="4" borderId="25" xfId="0" applyNumberFormat="1" applyFont="1" applyFill="1" applyBorder="1" applyAlignment="1">
      <alignment horizontal="left" vertical="center" wrapText="1"/>
    </xf>
    <xf numFmtId="165" fontId="11" fillId="4" borderId="15" xfId="0" applyNumberFormat="1" applyFont="1" applyFill="1" applyBorder="1" applyAlignment="1">
      <alignment horizontal="left" vertical="center" wrapText="1"/>
    </xf>
    <xf numFmtId="165" fontId="11" fillId="4" borderId="27" xfId="0" applyNumberFormat="1" applyFont="1" applyFill="1" applyBorder="1" applyAlignment="1">
      <alignment horizontal="left" vertical="center" wrapText="1"/>
    </xf>
    <xf numFmtId="165" fontId="11" fillId="4" borderId="28" xfId="0" applyNumberFormat="1"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3" fontId="14" fillId="0" borderId="2" xfId="0" applyNumberFormat="1" applyFont="1" applyBorder="1" applyAlignment="1">
      <alignment vertical="top"/>
    </xf>
    <xf numFmtId="0" fontId="36" fillId="0" borderId="0" xfId="0" applyFont="1" applyBorder="1" applyAlignment="1">
      <alignment vertical="top"/>
    </xf>
    <xf numFmtId="0" fontId="9" fillId="0" borderId="3" xfId="0" applyFont="1" applyBorder="1" applyAlignment="1">
      <alignment horizontal="left" vertical="center"/>
    </xf>
    <xf numFmtId="0" fontId="0" fillId="0" borderId="4" xfId="0" applyBorder="1" applyAlignment="1">
      <alignment vertical="center"/>
    </xf>
    <xf numFmtId="0" fontId="28" fillId="0" borderId="0" xfId="0" applyFont="1" applyAlignment="1">
      <alignment vertical="center"/>
    </xf>
    <xf numFmtId="0" fontId="27" fillId="0" borderId="0" xfId="0" applyFont="1" applyAlignment="1">
      <alignment vertical="center"/>
    </xf>
    <xf numFmtId="0" fontId="17" fillId="0" borderId="0" xfId="0" applyFont="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27" fillId="0" borderId="2" xfId="0" applyFont="1" applyBorder="1" applyAlignment="1">
      <alignment horizontal="left" vertical="center" wrapText="1"/>
    </xf>
    <xf numFmtId="0" fontId="37" fillId="0" borderId="0" xfId="0" applyFont="1" applyBorder="1" applyAlignment="1">
      <alignment horizontal="left" vertical="center" wrapText="1"/>
    </xf>
    <xf numFmtId="0" fontId="37" fillId="0" borderId="8" xfId="0" applyFont="1" applyBorder="1" applyAlignment="1">
      <alignment horizontal="left" vertical="center" wrapText="1"/>
    </xf>
    <xf numFmtId="0" fontId="30" fillId="0" borderId="30" xfId="0" applyFont="1"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cellXfs>
  <cellStyles count="332">
    <cellStyle name="Comma" xfId="245" builtinId="3"/>
    <cellStyle name="Comma [0]" xfId="331" builtinId="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Output" xfId="320" builtinId="21"/>
  </cellStyles>
  <dxfs count="13">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colors>
    <mruColors>
      <color rgb="FFFABF8F"/>
      <color rgb="FFA6A6A6"/>
      <color rgb="FFF7FAB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ta@eiti.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de.ikhwan@heliantonoreka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48"/>
  <sheetViews>
    <sheetView showGridLines="0" zoomScaleNormal="100" workbookViewId="0"/>
  </sheetViews>
  <sheetFormatPr defaultColWidth="3.5" defaultRowHeight="24" customHeight="1"/>
  <cols>
    <col min="1" max="1" width="3.5" style="6"/>
    <col min="2" max="2" width="30.375" style="6" customWidth="1"/>
    <col min="3" max="3" width="37.875" style="6" customWidth="1"/>
    <col min="4" max="4" width="85.875" style="6" customWidth="1"/>
    <col min="5" max="16384" width="3.5" style="6"/>
  </cols>
  <sheetData>
    <row r="1" spans="2:4" ht="15.95" customHeight="1"/>
    <row r="2" spans="2:4" ht="20.25">
      <c r="B2" s="183" t="s">
        <v>129</v>
      </c>
      <c r="C2" s="179"/>
      <c r="D2" s="179"/>
    </row>
    <row r="3" spans="2:4" ht="15.95" customHeight="1">
      <c r="B3" s="137" t="s">
        <v>252</v>
      </c>
      <c r="C3" s="137"/>
      <c r="D3" s="137"/>
    </row>
    <row r="4" spans="2:4" ht="15.95" customHeight="1">
      <c r="B4" s="135"/>
      <c r="C4" s="136"/>
      <c r="D4" s="136"/>
    </row>
    <row r="5" spans="2:4" ht="15.95" customHeight="1">
      <c r="B5" s="136" t="s">
        <v>253</v>
      </c>
      <c r="C5" s="136"/>
      <c r="D5" s="136"/>
    </row>
    <row r="6" spans="2:4" ht="15.95" customHeight="1">
      <c r="B6" s="184" t="s">
        <v>254</v>
      </c>
      <c r="C6" s="184"/>
      <c r="D6" s="184"/>
    </row>
    <row r="7" spans="2:4" ht="15.95" customHeight="1">
      <c r="B7" s="184"/>
      <c r="C7" s="184"/>
      <c r="D7" s="184"/>
    </row>
    <row r="8" spans="2:4" ht="15.95" customHeight="1">
      <c r="B8" s="178"/>
      <c r="C8" s="179"/>
      <c r="D8" s="179"/>
    </row>
    <row r="9" spans="2:4" ht="15.95" customHeight="1">
      <c r="B9" s="178" t="s">
        <v>256</v>
      </c>
      <c r="C9" s="179"/>
      <c r="D9" s="179"/>
    </row>
    <row r="10" spans="2:4" ht="15.95" customHeight="1">
      <c r="B10" s="178" t="s">
        <v>34</v>
      </c>
      <c r="C10" s="179"/>
      <c r="D10" s="179"/>
    </row>
    <row r="11" spans="2:4" ht="15.95" customHeight="1">
      <c r="B11" s="178"/>
      <c r="C11" s="179"/>
      <c r="D11" s="179"/>
    </row>
    <row r="12" spans="2:4" ht="15.95" customHeight="1">
      <c r="B12" s="178" t="s">
        <v>35</v>
      </c>
      <c r="C12" s="179"/>
      <c r="D12" s="179"/>
    </row>
    <row r="13" spans="2:4" ht="15.95" customHeight="1">
      <c r="B13" s="178" t="s">
        <v>128</v>
      </c>
      <c r="C13" s="179"/>
      <c r="D13" s="179"/>
    </row>
    <row r="14" spans="2:4" ht="15.95" customHeight="1">
      <c r="B14" s="178" t="s">
        <v>24</v>
      </c>
      <c r="C14" s="179"/>
      <c r="D14" s="179"/>
    </row>
    <row r="15" spans="2:4" ht="15.95" customHeight="1">
      <c r="B15" s="178" t="s">
        <v>255</v>
      </c>
      <c r="C15" s="179"/>
      <c r="D15" s="179"/>
    </row>
    <row r="16" spans="2:4" ht="15.95" customHeight="1">
      <c r="B16" s="178"/>
      <c r="C16" s="179"/>
      <c r="D16" s="179"/>
    </row>
    <row r="17" spans="2:4" ht="15.95" customHeight="1">
      <c r="B17" s="181" t="s">
        <v>25</v>
      </c>
      <c r="C17" s="182"/>
      <c r="D17" s="140"/>
    </row>
    <row r="18" spans="2:4" ht="15.95" customHeight="1">
      <c r="B18" s="180" t="s">
        <v>26</v>
      </c>
      <c r="C18" s="179"/>
      <c r="D18" s="140"/>
    </row>
    <row r="19" spans="2:4" ht="15.95" customHeight="1">
      <c r="B19" s="139"/>
      <c r="C19" s="139"/>
      <c r="D19" s="139"/>
    </row>
    <row r="20" spans="2:4" ht="15.95" customHeight="1">
      <c r="B20" s="138"/>
      <c r="C20" s="138"/>
      <c r="D20" s="138"/>
    </row>
    <row r="21" spans="2:4" ht="15.95" customHeight="1">
      <c r="B21" s="138" t="s">
        <v>179</v>
      </c>
      <c r="C21" s="138"/>
      <c r="D21" s="34" t="s">
        <v>207</v>
      </c>
    </row>
    <row r="22" spans="2:4" ht="15.95" customHeight="1">
      <c r="B22" s="7"/>
      <c r="C22" s="7"/>
      <c r="D22" s="7"/>
    </row>
    <row r="23" spans="2:4" ht="15.95" customHeight="1">
      <c r="B23" s="7"/>
      <c r="C23" s="7"/>
    </row>
    <row r="24" spans="2:4" ht="15.95" customHeight="1"/>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row r="47" ht="12.75"/>
    <row r="48" ht="12.75"/>
  </sheetData>
  <mergeCells count="13">
    <mergeCell ref="B11:D11"/>
    <mergeCell ref="B8:D8"/>
    <mergeCell ref="B18:C18"/>
    <mergeCell ref="B17:C17"/>
    <mergeCell ref="B2:D2"/>
    <mergeCell ref="B12:D12"/>
    <mergeCell ref="B13:D13"/>
    <mergeCell ref="B14:D14"/>
    <mergeCell ref="B15:D15"/>
    <mergeCell ref="B16:D16"/>
    <mergeCell ref="B6:D7"/>
    <mergeCell ref="B9:D9"/>
    <mergeCell ref="B10:D10"/>
  </mergeCells>
  <phoneticPr fontId="8" type="noConversion"/>
  <hyperlinks>
    <hyperlink ref="D21" r:id="rId1"/>
  </hyperlinks>
  <pageMargins left="0.25" right="0.25" top="0.75" bottom="0.75" header="0.3" footer="0.3"/>
  <pageSetup paperSize="8" fitToHeight="0" orientation="landscape" horizontalDpi="2400" verticalDpi="24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37"/>
  <sheetViews>
    <sheetView showGridLines="0" topLeftCell="A19" zoomScale="90" zoomScaleNormal="90" workbookViewId="0">
      <selection activeCell="B30" sqref="B30"/>
    </sheetView>
  </sheetViews>
  <sheetFormatPr defaultColWidth="3.5" defaultRowHeight="24" customHeight="1"/>
  <cols>
    <col min="1" max="1" width="3.5" style="39"/>
    <col min="2" max="2" width="53.375" style="39" customWidth="1"/>
    <col min="3" max="3" width="27" style="39" customWidth="1"/>
    <col min="4" max="4" width="45.375" style="39" bestFit="1" customWidth="1"/>
    <col min="5" max="5" width="38.375" style="39" customWidth="1"/>
    <col min="6" max="16384" width="3.5" style="39"/>
  </cols>
  <sheetData>
    <row r="1" spans="2:5" ht="15.95" customHeight="1"/>
    <row r="2" spans="2:5" ht="24.95" customHeight="1">
      <c r="B2" s="40" t="s">
        <v>127</v>
      </c>
    </row>
    <row r="3" spans="2:5" ht="15.95" customHeight="1">
      <c r="B3" s="41" t="s">
        <v>36</v>
      </c>
    </row>
    <row r="4" spans="2:5" ht="15.95" customHeight="1" thickBot="1">
      <c r="D4" s="8" t="s">
        <v>18</v>
      </c>
      <c r="E4" s="8" t="s">
        <v>176</v>
      </c>
    </row>
    <row r="5" spans="2:5" ht="15.95" customHeight="1">
      <c r="B5" s="42" t="s">
        <v>28</v>
      </c>
      <c r="C5" s="42"/>
      <c r="D5" s="86" t="s">
        <v>744</v>
      </c>
      <c r="E5" s="33"/>
    </row>
    <row r="6" spans="2:5" ht="15.95" customHeight="1">
      <c r="B6" s="43" t="s">
        <v>29</v>
      </c>
      <c r="C6" s="42" t="s">
        <v>6</v>
      </c>
      <c r="D6" s="87">
        <v>42005</v>
      </c>
      <c r="E6" s="33"/>
    </row>
    <row r="7" spans="2:5" ht="15.95" customHeight="1">
      <c r="B7" s="44"/>
      <c r="C7" s="42" t="s">
        <v>7</v>
      </c>
      <c r="D7" s="87">
        <v>42369</v>
      </c>
      <c r="E7" s="33"/>
    </row>
    <row r="8" spans="2:5" ht="15.95" customHeight="1">
      <c r="B8" s="42" t="s">
        <v>30</v>
      </c>
      <c r="C8" s="45"/>
      <c r="D8" s="88" t="s">
        <v>745</v>
      </c>
      <c r="E8" s="33"/>
    </row>
    <row r="9" spans="2:5" ht="15.95" customHeight="1">
      <c r="B9" s="42" t="s">
        <v>31</v>
      </c>
      <c r="C9" s="42"/>
      <c r="D9" s="87">
        <v>43098</v>
      </c>
      <c r="E9" s="33"/>
    </row>
    <row r="10" spans="2:5" ht="15.95" customHeight="1">
      <c r="B10" s="43" t="s">
        <v>32</v>
      </c>
      <c r="C10" s="42" t="s">
        <v>8</v>
      </c>
      <c r="D10" s="88" t="s">
        <v>719</v>
      </c>
      <c r="E10" s="33"/>
    </row>
    <row r="11" spans="2:5" ht="15.95" customHeight="1">
      <c r="B11" s="46" t="s">
        <v>21</v>
      </c>
      <c r="C11" s="42" t="s">
        <v>9</v>
      </c>
      <c r="D11" s="88" t="s">
        <v>719</v>
      </c>
      <c r="E11" s="33"/>
    </row>
    <row r="12" spans="2:5" ht="15.95" customHeight="1">
      <c r="B12" s="47"/>
      <c r="C12" s="42" t="s">
        <v>10</v>
      </c>
      <c r="D12" s="88" t="s">
        <v>719</v>
      </c>
      <c r="E12" s="33"/>
    </row>
    <row r="13" spans="2:5" ht="15.95" customHeight="1">
      <c r="B13" s="47"/>
      <c r="C13" s="42" t="s">
        <v>11</v>
      </c>
      <c r="D13" s="89" t="s">
        <v>12</v>
      </c>
      <c r="E13" s="33"/>
    </row>
    <row r="14" spans="2:5" ht="15.95" customHeight="1">
      <c r="B14" s="43" t="s">
        <v>33</v>
      </c>
      <c r="C14" s="43" t="s">
        <v>22</v>
      </c>
      <c r="D14" s="169" t="s">
        <v>746</v>
      </c>
      <c r="E14" s="33"/>
    </row>
    <row r="15" spans="2:5" ht="15.95" customHeight="1">
      <c r="B15" s="46" t="s">
        <v>23</v>
      </c>
      <c r="C15" s="42" t="s">
        <v>183</v>
      </c>
      <c r="D15" s="169" t="s">
        <v>747</v>
      </c>
      <c r="E15" s="33"/>
    </row>
    <row r="16" spans="2:5" ht="15.95" customHeight="1">
      <c r="B16" s="46"/>
      <c r="C16" s="42" t="s">
        <v>228</v>
      </c>
      <c r="D16" s="128" t="s">
        <v>13</v>
      </c>
      <c r="E16" s="33"/>
    </row>
    <row r="17" spans="2:5" ht="15.95" customHeight="1">
      <c r="C17" s="45" t="s">
        <v>14</v>
      </c>
      <c r="D17" s="90" t="s">
        <v>13</v>
      </c>
      <c r="E17" s="33"/>
    </row>
    <row r="18" spans="2:5" ht="15.95" customHeight="1">
      <c r="B18" s="42" t="s">
        <v>39</v>
      </c>
      <c r="C18" s="42"/>
      <c r="D18" s="170">
        <v>10</v>
      </c>
      <c r="E18" s="33"/>
    </row>
    <row r="19" spans="2:5" ht="15.95" customHeight="1">
      <c r="B19" s="42" t="s">
        <v>40</v>
      </c>
      <c r="C19" s="42"/>
      <c r="D19" s="170">
        <v>238</v>
      </c>
      <c r="E19" s="33"/>
    </row>
    <row r="20" spans="2:5" ht="15.95" customHeight="1">
      <c r="B20" s="43" t="s">
        <v>43</v>
      </c>
      <c r="C20" s="42" t="s">
        <v>131</v>
      </c>
      <c r="D20" s="91" t="s">
        <v>261</v>
      </c>
      <c r="E20" s="33"/>
    </row>
    <row r="21" spans="2:5" ht="15.95" customHeight="1">
      <c r="B21" s="44"/>
      <c r="C21" s="42" t="s">
        <v>204</v>
      </c>
      <c r="D21" s="170">
        <v>13.391999999999999</v>
      </c>
      <c r="E21" s="33"/>
    </row>
    <row r="22" spans="2:5" ht="15.95" customHeight="1">
      <c r="B22" s="43" t="s">
        <v>208</v>
      </c>
      <c r="C22" s="42" t="s">
        <v>16</v>
      </c>
      <c r="D22" s="88" t="s">
        <v>719</v>
      </c>
      <c r="E22" s="33"/>
    </row>
    <row r="23" spans="2:5" ht="15.95" customHeight="1">
      <c r="B23" s="46" t="s">
        <v>178</v>
      </c>
      <c r="C23" s="42" t="s">
        <v>17</v>
      </c>
      <c r="D23" s="88" t="s">
        <v>719</v>
      </c>
      <c r="E23" s="33"/>
    </row>
    <row r="24" spans="2:5" ht="15.95" customHeight="1">
      <c r="B24" s="47"/>
      <c r="C24" s="43" t="s">
        <v>27</v>
      </c>
      <c r="D24" s="88" t="s">
        <v>722</v>
      </c>
      <c r="E24" s="33"/>
    </row>
    <row r="25" spans="2:5" ht="15.95" customHeight="1">
      <c r="B25" s="43" t="s">
        <v>143</v>
      </c>
      <c r="C25" s="42" t="s">
        <v>140</v>
      </c>
      <c r="D25" s="92" t="s">
        <v>873</v>
      </c>
      <c r="E25" s="33"/>
    </row>
    <row r="26" spans="2:5" ht="15.95" customHeight="1">
      <c r="B26" s="47"/>
      <c r="C26" s="42" t="s">
        <v>142</v>
      </c>
      <c r="D26" s="93" t="s">
        <v>745</v>
      </c>
      <c r="E26" s="33"/>
    </row>
    <row r="27" spans="2:5" ht="15.95" customHeight="1" thickBot="1">
      <c r="B27" s="45"/>
      <c r="C27" s="42" t="s">
        <v>141</v>
      </c>
      <c r="D27" s="177" t="s">
        <v>874</v>
      </c>
      <c r="E27" s="33"/>
    </row>
    <row r="28" spans="2:5" ht="15.95" customHeight="1">
      <c r="B28" s="47"/>
      <c r="C28" s="47"/>
      <c r="D28" s="48"/>
    </row>
    <row r="29" spans="2:5" ht="15.95" customHeight="1">
      <c r="B29" s="47"/>
      <c r="C29" s="47"/>
      <c r="D29" s="48"/>
    </row>
    <row r="30" spans="2:5" ht="15.95" customHeight="1"/>
    <row r="31" spans="2:5" ht="15.95" customHeight="1"/>
    <row r="32" spans="2:5" ht="15.95" customHeight="1"/>
    <row r="33" ht="15.95" customHeight="1"/>
    <row r="34" ht="15.95" customHeight="1"/>
    <row r="35" ht="15.95" customHeight="1"/>
    <row r="36" ht="15.95" customHeight="1"/>
    <row r="37" ht="15.95" customHeight="1"/>
  </sheetData>
  <dataValidations xWindow="955" yWindow="668" count="14">
    <dataValidation type="textLength" allowBlank="1" showInputMessage="1" showErrorMessage="1" errorTitle="Non ISO currency code detected" error="Please revise according to description" promptTitle="Input 3-letter ISO currency code" prompt="Input 3-letter ISO 4217 currency code:_x000a_If unsure, visit https://en.wikipedia.org/wiki/ISO_4217" sqref="D20">
      <formula1>3</formula1>
      <formula2>3</formula2>
    </dataValidation>
    <dataValidation type="decimal" errorStyle="warning"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D21">
      <formula1>0</formula1>
      <formula2>9999999999999990000</formula2>
    </dataValidation>
    <dataValidation type="date" allowBlank="1" showInputMessage="1" showErrorMessage="1" errorTitle="Incorrect format" error="Please revise information according to specified format" promptTitle="Input date in specific format" prompt="YYYY-MM-DD" sqref="D6:D7 D9">
      <formula1>36161</formula1>
      <formula2>47848</formula2>
    </dataValidation>
    <dataValidation allowBlank="1" showInputMessage="1" promptTitle="Country Name" prompt="Please insert name of country here. Only text" sqref="D5"/>
    <dataValidation allowBlank="1" showInputMessage="1" showErrorMessage="1" promptTitle="Company name" prompt="Insert name of the Independent Administrator's company, hired to produce the EITI report" sqref="D8"/>
    <dataValidation allowBlank="1" showInputMessage="1" showErrorMessage="1" promptTitle="Additional sectors" prompt="If the report also considers sectors other than Oil, Gas and Mining, e.g. Forestry, Hydropower or similar, please indicate as such in this cell." sqref="D13"/>
    <dataValidation allowBlank="1" showInputMessage="1" showErrorMessage="1" promptTitle="EITI Report URL" prompt="Please insert direct URL to EITI Report (or report folder) on National EITI website." sqref="D14"/>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D15"/>
    <dataValidation allowBlank="1" showInputMessage="1" showErrorMessage="1" promptTitle="Additional relevant files" prompt="If several files relevant to the report exist, please indicate as such here. If several, please copy this into several rows." sqref="D17"/>
    <dataValidation type="decimal" errorStyle="warning" allowBlank="1" showInputMessage="1" showErrorMessage="1" errorTitle="Non-number value detected" error="Only input numbers in this cell. If additional information is appropriate, please include in appropriate columns on the right." promptTitle="Reporting government entities" prompt="Please input how many government entities reported on revenues received" sqref="D18">
      <formula1>0</formula1>
      <formula2>9999999999999990000</formula2>
    </dataValidation>
    <dataValidation type="decimal" errorStyle="warning" allowBlank="1" showInputMessage="1" showErrorMessage="1" errorTitle="Non-number value detected" error="Only input numbers in this cell. If additional information is appropriate, please include in appropriate columns on the right." promptTitle="Reporting companies" prompt="Please input the number of companies reporting on payments to the government" sqref="D19">
      <formula1>0</formula1>
      <formula2>9999999999999990000</formula2>
    </dataValidation>
    <dataValidation allowBlank="1" showInputMessage="1" showErrorMessage="1" promptTitle="Open data policy" prompt="Please insert direct URL to Open data policy on National EITI website." sqref="D16"/>
    <dataValidation type="list" showInputMessage="1" showErrorMessage="1" errorTitle="Invalid entry" error="_x000a_Please choose among the following:_x000a__x000a_Yes_x000a_No_x000a_Not applicable" promptTitle="Choose among the following" prompt="_x000a_Yes_x000a_No_x000a_Not applicable" sqref="D10:D12 D22:D24">
      <formula1>"Yes,No,Not applicable,&lt;choose option&gt;"</formula1>
    </dataValidation>
    <dataValidation type="list" showDropDown="1" showInputMessage="1" showErrorMessage="1" errorTitle="Please do not edit these cells" error="Please do not edit these cells" sqref="C1:C12 C14:C16 A1:B29 C18:C29 D28:E30 D1:E4">
      <formula1>"#ERROR!"</formula1>
    </dataValidation>
  </dataValidations>
  <hyperlinks>
    <hyperlink ref="D27" r:id="rId1"/>
  </hyperlinks>
  <pageMargins left="0.56000000000000005" right="0.25" top="0.75" bottom="0.75" header="0.3" footer="0.3"/>
  <pageSetup paperSize="8" scale="72" orientation="landscape" horizontalDpi="2400" verticalDpi="24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H83"/>
  <sheetViews>
    <sheetView showGridLines="0" topLeftCell="A57" zoomScale="60" zoomScaleNormal="60" zoomScaleSheetLayoutView="20" workbookViewId="0">
      <selection activeCell="B85" sqref="B85"/>
    </sheetView>
  </sheetViews>
  <sheetFormatPr defaultColWidth="3.5" defaultRowHeight="24" customHeight="1"/>
  <cols>
    <col min="1" max="1" width="3.5" style="39"/>
    <col min="2" max="2" width="53.5" style="39" customWidth="1"/>
    <col min="3" max="3" width="52.5" style="39" bestFit="1" customWidth="1"/>
    <col min="4" max="4" width="26.25" style="39" customWidth="1"/>
    <col min="5" max="5" width="15.125" style="39" bestFit="1" customWidth="1"/>
    <col min="6" max="6" width="32.875" style="39" bestFit="1" customWidth="1"/>
    <col min="7" max="7" width="32.125" style="39" customWidth="1"/>
    <col min="8" max="10" width="3.125" style="39" customWidth="1"/>
    <col min="11" max="16384" width="3.5" style="39"/>
  </cols>
  <sheetData>
    <row r="1" spans="2:8" ht="15.95" customHeight="1"/>
    <row r="2" spans="2:8" ht="24.95" customHeight="1">
      <c r="B2" s="40" t="s">
        <v>19</v>
      </c>
      <c r="C2" s="5"/>
      <c r="E2" s="8"/>
    </row>
    <row r="3" spans="2:8" ht="15.95" customHeight="1">
      <c r="B3" s="49"/>
      <c r="E3" s="8"/>
    </row>
    <row r="4" spans="2:8" ht="15" customHeight="1" thickBot="1">
      <c r="D4" s="8" t="s">
        <v>18</v>
      </c>
      <c r="E4" s="8" t="s">
        <v>144</v>
      </c>
      <c r="F4" s="9" t="s">
        <v>177</v>
      </c>
      <c r="G4" s="8" t="s">
        <v>176</v>
      </c>
      <c r="H4" s="31"/>
    </row>
    <row r="5" spans="2:8" ht="16.5" customHeight="1">
      <c r="B5" s="43" t="s">
        <v>238</v>
      </c>
      <c r="C5" s="42" t="s">
        <v>190</v>
      </c>
      <c r="D5" s="84">
        <v>882000000000000</v>
      </c>
      <c r="E5" s="110" t="s">
        <v>261</v>
      </c>
      <c r="F5" s="173" t="s">
        <v>258</v>
      </c>
      <c r="G5" s="33"/>
    </row>
    <row r="6" spans="2:8" ht="16.5" customHeight="1">
      <c r="B6" s="51" t="s">
        <v>145</v>
      </c>
      <c r="C6" s="42" t="s">
        <v>187</v>
      </c>
      <c r="D6" s="85">
        <v>1.1532E+16</v>
      </c>
      <c r="E6" s="111" t="s">
        <v>261</v>
      </c>
      <c r="F6" s="168" t="s">
        <v>258</v>
      </c>
      <c r="G6" s="33"/>
    </row>
    <row r="7" spans="2:8" ht="16.5" customHeight="1">
      <c r="C7" s="53" t="s">
        <v>188</v>
      </c>
      <c r="D7" s="85">
        <v>224300000000000</v>
      </c>
      <c r="E7" s="111" t="s">
        <v>261</v>
      </c>
      <c r="F7" s="168" t="s">
        <v>259</v>
      </c>
      <c r="G7" s="33"/>
    </row>
    <row r="8" spans="2:8" ht="16.5" customHeight="1">
      <c r="B8" s="47"/>
      <c r="C8" s="42" t="s">
        <v>189</v>
      </c>
      <c r="D8" s="85">
        <v>1495330000000000</v>
      </c>
      <c r="E8" s="111" t="s">
        <v>261</v>
      </c>
      <c r="F8" s="168" t="s">
        <v>259</v>
      </c>
      <c r="G8" s="33"/>
    </row>
    <row r="9" spans="2:8" ht="16.5" customHeight="1">
      <c r="B9" s="47"/>
      <c r="C9" s="42" t="s">
        <v>191</v>
      </c>
      <c r="D9" s="174">
        <v>36200000000</v>
      </c>
      <c r="E9" s="111" t="s">
        <v>198</v>
      </c>
      <c r="F9" s="168" t="s">
        <v>260</v>
      </c>
      <c r="G9" s="33"/>
    </row>
    <row r="10" spans="2:8" ht="16.5" customHeight="1">
      <c r="B10" s="47"/>
      <c r="C10" s="42" t="s">
        <v>192</v>
      </c>
      <c r="D10" s="174">
        <v>150000000000</v>
      </c>
      <c r="E10" s="111" t="s">
        <v>198</v>
      </c>
      <c r="F10" s="168" t="s">
        <v>260</v>
      </c>
      <c r="G10" s="33"/>
    </row>
    <row r="11" spans="2:8" ht="15.95" customHeight="1">
      <c r="B11" s="43" t="s">
        <v>239</v>
      </c>
      <c r="C11" s="42" t="s">
        <v>146</v>
      </c>
      <c r="D11" s="85">
        <v>288000000</v>
      </c>
      <c r="E11" s="172" t="s">
        <v>863</v>
      </c>
      <c r="F11" s="168" t="s">
        <v>726</v>
      </c>
      <c r="G11" s="33"/>
    </row>
    <row r="12" spans="2:8" ht="15.95" customHeight="1">
      <c r="B12" s="51" t="s">
        <v>145</v>
      </c>
      <c r="C12" s="42" t="s">
        <v>214</v>
      </c>
      <c r="D12" s="85">
        <v>13900000000</v>
      </c>
      <c r="E12" s="111" t="s">
        <v>198</v>
      </c>
      <c r="F12" s="168" t="s">
        <v>726</v>
      </c>
      <c r="G12" s="33"/>
    </row>
    <row r="13" spans="2:8" ht="15.95" customHeight="1">
      <c r="B13" s="54"/>
      <c r="C13" s="42" t="s">
        <v>147</v>
      </c>
      <c r="D13" s="85">
        <v>2949000000000000</v>
      </c>
      <c r="E13" s="172" t="s">
        <v>864</v>
      </c>
      <c r="F13" s="52" t="s">
        <v>727</v>
      </c>
      <c r="G13" s="33"/>
    </row>
    <row r="14" spans="2:8" ht="15.95" customHeight="1">
      <c r="B14" s="54"/>
      <c r="C14" s="42" t="s">
        <v>215</v>
      </c>
      <c r="D14" s="85">
        <v>17000000000</v>
      </c>
      <c r="E14" s="111" t="s">
        <v>198</v>
      </c>
      <c r="F14" s="52" t="s">
        <v>727</v>
      </c>
      <c r="G14" s="33"/>
    </row>
    <row r="15" spans="2:8" ht="15.95" customHeight="1">
      <c r="B15" s="54"/>
      <c r="C15" s="42" t="s">
        <v>212</v>
      </c>
      <c r="D15" s="85" t="s">
        <v>15</v>
      </c>
      <c r="E15" s="172" t="s">
        <v>200</v>
      </c>
      <c r="F15" s="52" t="s">
        <v>132</v>
      </c>
      <c r="G15" s="33"/>
    </row>
    <row r="16" spans="2:8" ht="15.95" customHeight="1">
      <c r="B16"/>
      <c r="C16" s="42" t="s">
        <v>216</v>
      </c>
      <c r="D16" s="85" t="s">
        <v>15</v>
      </c>
      <c r="E16" s="111" t="s">
        <v>198</v>
      </c>
      <c r="F16" s="52" t="s">
        <v>132</v>
      </c>
      <c r="G16" s="33"/>
    </row>
    <row r="17" spans="2:7" ht="15.95" customHeight="1">
      <c r="B17"/>
      <c r="C17" s="42" t="s">
        <v>213</v>
      </c>
      <c r="D17" s="85" t="s">
        <v>15</v>
      </c>
      <c r="E17" s="172" t="s">
        <v>200</v>
      </c>
      <c r="F17" s="52" t="s">
        <v>132</v>
      </c>
      <c r="G17" s="33"/>
    </row>
    <row r="18" spans="2:7" ht="15.95" customHeight="1">
      <c r="B18"/>
      <c r="C18" s="42" t="s">
        <v>217</v>
      </c>
      <c r="D18" s="85" t="s">
        <v>15</v>
      </c>
      <c r="E18" s="111" t="s">
        <v>198</v>
      </c>
      <c r="F18" s="52" t="s">
        <v>132</v>
      </c>
      <c r="G18" s="33"/>
    </row>
    <row r="19" spans="2:7" ht="15.95" customHeight="1">
      <c r="B19"/>
      <c r="C19" s="42" t="s">
        <v>209</v>
      </c>
      <c r="D19" s="85">
        <v>461000000</v>
      </c>
      <c r="E19" s="172" t="s">
        <v>223</v>
      </c>
      <c r="F19" s="52" t="s">
        <v>728</v>
      </c>
      <c r="G19" s="33"/>
    </row>
    <row r="20" spans="2:7" ht="15.95" customHeight="1">
      <c r="B20"/>
      <c r="C20" s="42" t="s">
        <v>218</v>
      </c>
      <c r="D20" s="85">
        <v>27660000000</v>
      </c>
      <c r="E20" s="111" t="s">
        <v>198</v>
      </c>
      <c r="F20" s="52" t="s">
        <v>728</v>
      </c>
      <c r="G20" s="33"/>
    </row>
    <row r="21" spans="2:7" ht="15.95" customHeight="1">
      <c r="B21"/>
      <c r="C21" s="42" t="s">
        <v>210</v>
      </c>
      <c r="D21" s="85">
        <v>97</v>
      </c>
      <c r="E21" s="172" t="s">
        <v>223</v>
      </c>
      <c r="F21" s="52" t="s">
        <v>729</v>
      </c>
      <c r="G21" s="33"/>
    </row>
    <row r="22" spans="2:7" ht="15.95" customHeight="1">
      <c r="B22" s="54"/>
      <c r="C22" s="42" t="s">
        <v>219</v>
      </c>
      <c r="D22" s="85" t="s">
        <v>15</v>
      </c>
      <c r="E22" s="111" t="s">
        <v>198</v>
      </c>
      <c r="F22" s="52" t="s">
        <v>132</v>
      </c>
      <c r="G22" s="33"/>
    </row>
    <row r="23" spans="2:7" ht="15.95" customHeight="1">
      <c r="B23" s="54"/>
      <c r="C23" s="42" t="s">
        <v>211</v>
      </c>
      <c r="D23" s="85">
        <v>197634</v>
      </c>
      <c r="E23" s="172" t="s">
        <v>223</v>
      </c>
      <c r="F23" s="52" t="s">
        <v>729</v>
      </c>
      <c r="G23" s="33"/>
    </row>
    <row r="24" spans="2:7" ht="15.95" customHeight="1">
      <c r="B24" s="54"/>
      <c r="C24" s="42" t="s">
        <v>220</v>
      </c>
      <c r="D24" s="85" t="s">
        <v>15</v>
      </c>
      <c r="E24" s="111" t="s">
        <v>198</v>
      </c>
      <c r="F24" s="52" t="s">
        <v>132</v>
      </c>
      <c r="G24" s="33"/>
    </row>
    <row r="25" spans="2:7" ht="15.95" customHeight="1">
      <c r="B25" s="54"/>
      <c r="C25" s="55" t="s">
        <v>712</v>
      </c>
      <c r="D25" s="85">
        <v>318</v>
      </c>
      <c r="E25" s="172" t="s">
        <v>223</v>
      </c>
      <c r="F25" s="52" t="s">
        <v>729</v>
      </c>
      <c r="G25" s="33"/>
    </row>
    <row r="26" spans="2:7" ht="15.95" customHeight="1">
      <c r="B26" s="54"/>
      <c r="C26" s="55" t="s">
        <v>715</v>
      </c>
      <c r="D26" s="85" t="s">
        <v>15</v>
      </c>
      <c r="E26" s="111" t="s">
        <v>198</v>
      </c>
      <c r="F26" s="52" t="s">
        <v>132</v>
      </c>
      <c r="G26" s="33"/>
    </row>
    <row r="27" spans="2:7" ht="15.95" customHeight="1">
      <c r="B27" s="54"/>
      <c r="C27" s="55" t="s">
        <v>714</v>
      </c>
      <c r="D27" s="85">
        <v>70073</v>
      </c>
      <c r="E27" s="172" t="s">
        <v>223</v>
      </c>
      <c r="F27" s="52" t="s">
        <v>729</v>
      </c>
      <c r="G27" s="33"/>
    </row>
    <row r="28" spans="2:7" ht="15.95" customHeight="1">
      <c r="B28" s="54"/>
      <c r="C28" s="55" t="s">
        <v>716</v>
      </c>
      <c r="D28" s="85" t="s">
        <v>15</v>
      </c>
      <c r="E28" s="111" t="s">
        <v>198</v>
      </c>
      <c r="F28" s="52" t="s">
        <v>132</v>
      </c>
      <c r="G28" s="33"/>
    </row>
    <row r="29" spans="2:7" ht="15.95" customHeight="1">
      <c r="B29" s="54"/>
      <c r="C29" s="55" t="s">
        <v>713</v>
      </c>
      <c r="D29" s="85">
        <v>82440</v>
      </c>
      <c r="E29" s="172" t="s">
        <v>223</v>
      </c>
      <c r="F29" s="52" t="s">
        <v>729</v>
      </c>
      <c r="G29" s="33"/>
    </row>
    <row r="30" spans="2:7" ht="15.95" customHeight="1">
      <c r="B30" s="54"/>
      <c r="C30" s="55" t="s">
        <v>717</v>
      </c>
      <c r="D30" s="85">
        <v>15000000</v>
      </c>
      <c r="E30" s="172" t="s">
        <v>223</v>
      </c>
      <c r="F30" s="52" t="s">
        <v>260</v>
      </c>
      <c r="G30" s="33"/>
    </row>
    <row r="31" spans="2:7" ht="15.95" customHeight="1">
      <c r="B31" s="43" t="s">
        <v>240</v>
      </c>
      <c r="C31" s="42" t="s">
        <v>146</v>
      </c>
      <c r="D31" s="85">
        <v>6500000000</v>
      </c>
      <c r="E31" s="111" t="s">
        <v>198</v>
      </c>
      <c r="F31" s="52" t="s">
        <v>260</v>
      </c>
      <c r="G31" s="33"/>
    </row>
    <row r="32" spans="2:7" ht="15.95" customHeight="1">
      <c r="B32" s="51" t="s">
        <v>145</v>
      </c>
      <c r="C32" s="42" t="s">
        <v>214</v>
      </c>
      <c r="D32" s="85">
        <v>25000000</v>
      </c>
      <c r="E32" s="172" t="s">
        <v>223</v>
      </c>
      <c r="F32" s="52" t="s">
        <v>260</v>
      </c>
      <c r="G32" s="33"/>
    </row>
    <row r="33" spans="2:7" ht="15.95" customHeight="1">
      <c r="B33" s="54"/>
      <c r="C33" s="42" t="s">
        <v>147</v>
      </c>
      <c r="D33" s="85">
        <v>10300000000</v>
      </c>
      <c r="E33" s="111" t="s">
        <v>198</v>
      </c>
      <c r="F33" s="52" t="s">
        <v>260</v>
      </c>
      <c r="G33" s="33"/>
    </row>
    <row r="34" spans="2:7" ht="15.95" customHeight="1">
      <c r="B34" s="54"/>
      <c r="C34" s="42" t="s">
        <v>215</v>
      </c>
      <c r="D34" s="85" t="s">
        <v>15</v>
      </c>
      <c r="E34" s="172" t="s">
        <v>200</v>
      </c>
      <c r="F34" s="52" t="s">
        <v>132</v>
      </c>
      <c r="G34" s="33"/>
    </row>
    <row r="35" spans="2:7" ht="15.95" customHeight="1">
      <c r="B35" s="54"/>
      <c r="C35" s="42" t="s">
        <v>212</v>
      </c>
      <c r="D35" s="85" t="s">
        <v>15</v>
      </c>
      <c r="E35" s="111" t="s">
        <v>198</v>
      </c>
      <c r="F35" s="52" t="s">
        <v>132</v>
      </c>
      <c r="G35" s="33"/>
    </row>
    <row r="36" spans="2:7" ht="15.95" customHeight="1">
      <c r="B36" s="54"/>
      <c r="C36" s="42" t="s">
        <v>216</v>
      </c>
      <c r="D36" s="85" t="s">
        <v>15</v>
      </c>
      <c r="E36" s="172" t="s">
        <v>200</v>
      </c>
      <c r="F36" s="52" t="s">
        <v>132</v>
      </c>
      <c r="G36" s="33"/>
    </row>
    <row r="37" spans="2:7" ht="15.95" customHeight="1">
      <c r="B37" s="54"/>
      <c r="C37" s="42" t="s">
        <v>213</v>
      </c>
      <c r="D37" s="85" t="s">
        <v>15</v>
      </c>
      <c r="E37" s="111" t="s">
        <v>198</v>
      </c>
      <c r="F37" s="52" t="s">
        <v>132</v>
      </c>
      <c r="G37" s="33"/>
    </row>
    <row r="38" spans="2:7" ht="15.95" customHeight="1">
      <c r="B38"/>
      <c r="C38" s="42" t="s">
        <v>217</v>
      </c>
      <c r="D38" s="85">
        <v>366000000</v>
      </c>
      <c r="E38" s="172" t="s">
        <v>223</v>
      </c>
      <c r="F38" s="52" t="s">
        <v>260</v>
      </c>
      <c r="G38" s="33"/>
    </row>
    <row r="39" spans="2:7" ht="15.95" customHeight="1">
      <c r="B39"/>
      <c r="C39" s="42" t="s">
        <v>209</v>
      </c>
      <c r="D39" s="85">
        <v>15900000000</v>
      </c>
      <c r="E39" s="111" t="s">
        <v>198</v>
      </c>
      <c r="F39" s="52" t="s">
        <v>260</v>
      </c>
      <c r="G39" s="33"/>
    </row>
    <row r="40" spans="2:7" ht="15.95" customHeight="1">
      <c r="B40"/>
      <c r="C40" s="42" t="s">
        <v>218</v>
      </c>
      <c r="D40" s="85" t="s">
        <v>15</v>
      </c>
      <c r="E40" s="172" t="s">
        <v>223</v>
      </c>
      <c r="F40" s="52" t="s">
        <v>132</v>
      </c>
      <c r="G40" s="33"/>
    </row>
    <row r="41" spans="2:7" ht="15.95" customHeight="1">
      <c r="B41"/>
      <c r="C41" s="42" t="s">
        <v>210</v>
      </c>
      <c r="D41" s="85" t="s">
        <v>15</v>
      </c>
      <c r="E41" s="111" t="s">
        <v>198</v>
      </c>
      <c r="F41" s="52" t="s">
        <v>132</v>
      </c>
      <c r="G41" s="33"/>
    </row>
    <row r="42" spans="2:7" ht="15.95" customHeight="1">
      <c r="B42"/>
      <c r="C42" s="42" t="s">
        <v>219</v>
      </c>
      <c r="D42" s="85">
        <v>2000000</v>
      </c>
      <c r="E42" s="172" t="s">
        <v>223</v>
      </c>
      <c r="F42" s="52" t="s">
        <v>260</v>
      </c>
      <c r="G42" s="33"/>
    </row>
    <row r="43" spans="2:7" ht="15.95" customHeight="1">
      <c r="B43"/>
      <c r="C43" s="42" t="s">
        <v>211</v>
      </c>
      <c r="D43" s="85">
        <v>3300000000</v>
      </c>
      <c r="E43" s="111" t="s">
        <v>198</v>
      </c>
      <c r="F43" s="52" t="s">
        <v>260</v>
      </c>
      <c r="G43" s="33"/>
    </row>
    <row r="44" spans="2:7" ht="15.95" customHeight="1">
      <c r="B44" s="54"/>
      <c r="C44" s="42" t="s">
        <v>220</v>
      </c>
      <c r="D44" s="85" t="s">
        <v>15</v>
      </c>
      <c r="E44" s="172" t="s">
        <v>224</v>
      </c>
      <c r="F44" s="52" t="s">
        <v>132</v>
      </c>
      <c r="G44" s="33"/>
    </row>
    <row r="45" spans="2:7" ht="15.95" customHeight="1">
      <c r="B45" s="54"/>
      <c r="C45" s="42" t="s">
        <v>718</v>
      </c>
      <c r="D45" s="85" t="s">
        <v>15</v>
      </c>
      <c r="E45" s="111" t="s">
        <v>198</v>
      </c>
      <c r="F45" s="52" t="s">
        <v>132</v>
      </c>
      <c r="G45" s="33"/>
    </row>
    <row r="46" spans="2:7" ht="15.95" customHeight="1">
      <c r="B46" s="54"/>
      <c r="C46" s="55" t="s">
        <v>221</v>
      </c>
      <c r="D46" s="85" t="s">
        <v>15</v>
      </c>
      <c r="E46" s="172" t="s">
        <v>224</v>
      </c>
      <c r="F46" s="52" t="s">
        <v>132</v>
      </c>
      <c r="G46" s="33"/>
    </row>
    <row r="47" spans="2:7" ht="15.95" customHeight="1">
      <c r="B47" s="54"/>
      <c r="C47" s="55" t="s">
        <v>148</v>
      </c>
      <c r="D47" s="85" t="s">
        <v>15</v>
      </c>
      <c r="E47" s="111" t="s">
        <v>198</v>
      </c>
      <c r="F47" s="52" t="s">
        <v>132</v>
      </c>
      <c r="G47" s="33"/>
    </row>
    <row r="48" spans="2:7" ht="15.95" customHeight="1">
      <c r="B48" s="54"/>
      <c r="C48" s="55" t="s">
        <v>221</v>
      </c>
      <c r="D48" s="185" t="s">
        <v>719</v>
      </c>
      <c r="E48" s="186"/>
      <c r="F48" s="52" t="s">
        <v>865</v>
      </c>
      <c r="G48" s="33"/>
    </row>
    <row r="49" spans="2:7" ht="15.95" customHeight="1">
      <c r="B49" s="54"/>
      <c r="C49" s="55" t="s">
        <v>257</v>
      </c>
      <c r="D49" s="187" t="s">
        <v>12</v>
      </c>
      <c r="E49" s="188"/>
      <c r="F49" s="56"/>
      <c r="G49" s="33"/>
    </row>
    <row r="50" spans="2:7" ht="15.95" customHeight="1">
      <c r="B50" s="54"/>
      <c r="C50" s="55" t="s">
        <v>222</v>
      </c>
      <c r="D50" s="187" t="s">
        <v>720</v>
      </c>
      <c r="E50" s="188"/>
      <c r="F50" s="94" t="s">
        <v>730</v>
      </c>
      <c r="G50" s="33"/>
    </row>
    <row r="51" spans="2:7" ht="15.95" customHeight="1">
      <c r="B51" s="43" t="s">
        <v>241</v>
      </c>
      <c r="C51" s="42" t="s">
        <v>193</v>
      </c>
      <c r="D51" s="187" t="s">
        <v>135</v>
      </c>
      <c r="E51" s="188"/>
      <c r="F51" s="94" t="s">
        <v>13</v>
      </c>
      <c r="G51" s="33"/>
    </row>
    <row r="52" spans="2:7" ht="15.95" customHeight="1">
      <c r="B52" s="46" t="s">
        <v>138</v>
      </c>
      <c r="C52" s="42" t="s">
        <v>41</v>
      </c>
      <c r="D52" s="191" t="s">
        <v>866</v>
      </c>
      <c r="E52" s="192"/>
      <c r="F52" s="112" t="s">
        <v>731</v>
      </c>
      <c r="G52" s="33"/>
    </row>
    <row r="53" spans="2:7" ht="15.95" customHeight="1">
      <c r="B53" s="47"/>
      <c r="C53" s="42" t="s">
        <v>139</v>
      </c>
      <c r="D53" s="191" t="s">
        <v>866</v>
      </c>
      <c r="E53" s="192"/>
      <c r="F53" s="112" t="s">
        <v>731</v>
      </c>
      <c r="G53" s="33"/>
    </row>
    <row r="54" spans="2:7" ht="15.95" customHeight="1">
      <c r="B54" s="46"/>
      <c r="C54" s="42" t="s">
        <v>152</v>
      </c>
      <c r="D54" s="187" t="s">
        <v>12</v>
      </c>
      <c r="E54" s="188"/>
      <c r="F54" s="57" t="s">
        <v>132</v>
      </c>
      <c r="G54" s="33"/>
    </row>
    <row r="55" spans="2:7" ht="15.95" customHeight="1">
      <c r="B55" s="58" t="s">
        <v>242</v>
      </c>
      <c r="C55" s="59" t="s">
        <v>229</v>
      </c>
      <c r="D55" s="193" t="s">
        <v>721</v>
      </c>
      <c r="E55" s="194"/>
      <c r="F55" s="168" t="s">
        <v>732</v>
      </c>
      <c r="G55" s="33"/>
    </row>
    <row r="56" spans="2:7" ht="15.95" customHeight="1">
      <c r="B56" s="46" t="s">
        <v>153</v>
      </c>
      <c r="C56" s="59" t="s">
        <v>230</v>
      </c>
      <c r="D56" s="191"/>
      <c r="E56" s="192"/>
      <c r="F56" s="112" t="s">
        <v>13</v>
      </c>
      <c r="G56" s="33"/>
    </row>
    <row r="57" spans="2:7" ht="15.95" customHeight="1">
      <c r="B57" s="60"/>
      <c r="C57" s="42" t="s">
        <v>149</v>
      </c>
      <c r="D57" s="185" t="s">
        <v>719</v>
      </c>
      <c r="E57" s="186"/>
      <c r="F57" s="52" t="s">
        <v>733</v>
      </c>
      <c r="G57" s="33"/>
    </row>
    <row r="58" spans="2:7" ht="15.95" customHeight="1">
      <c r="B58" s="58" t="s">
        <v>243</v>
      </c>
      <c r="C58" s="59" t="s">
        <v>20</v>
      </c>
      <c r="D58" s="185" t="s">
        <v>723</v>
      </c>
      <c r="E58" s="186"/>
      <c r="F58" s="56"/>
      <c r="G58" s="33"/>
    </row>
    <row r="59" spans="2:7" ht="63.75">
      <c r="B59" s="58" t="s">
        <v>244</v>
      </c>
      <c r="C59" s="59" t="s">
        <v>42</v>
      </c>
      <c r="D59" s="195" t="s">
        <v>867</v>
      </c>
      <c r="E59" s="196"/>
      <c r="F59" s="94" t="s">
        <v>734</v>
      </c>
      <c r="G59" s="33" t="s">
        <v>735</v>
      </c>
    </row>
    <row r="60" spans="2:7" ht="15.95" customHeight="1" thickBot="1">
      <c r="B60" s="58" t="s">
        <v>245</v>
      </c>
      <c r="C60" s="59" t="s">
        <v>150</v>
      </c>
      <c r="D60" s="197" t="s">
        <v>134</v>
      </c>
      <c r="E60" s="198"/>
      <c r="F60" s="95" t="s">
        <v>13</v>
      </c>
      <c r="G60" s="33"/>
    </row>
    <row r="61" spans="2:7" ht="15.95" customHeight="1">
      <c r="B61" s="8" t="s">
        <v>136</v>
      </c>
      <c r="C61" s="59" t="s">
        <v>151</v>
      </c>
      <c r="D61" s="63"/>
      <c r="E61" s="63"/>
      <c r="F61" s="63"/>
      <c r="G61" s="33"/>
    </row>
    <row r="62" spans="2:7" ht="15.95" customHeight="1" thickBot="1">
      <c r="C62" s="59" t="s">
        <v>133</v>
      </c>
      <c r="D62" s="189" t="s">
        <v>37</v>
      </c>
      <c r="E62" s="190"/>
      <c r="G62" s="33"/>
    </row>
    <row r="63" spans="2:7" ht="15.95" customHeight="1" thickBot="1">
      <c r="B63" s="61"/>
      <c r="C63" s="55" t="s">
        <v>130</v>
      </c>
      <c r="D63" s="199" t="s">
        <v>719</v>
      </c>
      <c r="E63" s="200"/>
      <c r="F63" s="50" t="s">
        <v>868</v>
      </c>
      <c r="G63" s="33"/>
    </row>
    <row r="64" spans="2:7" ht="15.95" customHeight="1" thickBot="1">
      <c r="B64" s="62"/>
      <c r="C64" s="62"/>
      <c r="D64" s="85">
        <f>114584928</f>
        <v>114584928</v>
      </c>
      <c r="E64" s="172" t="s">
        <v>863</v>
      </c>
      <c r="F64" s="50" t="s">
        <v>869</v>
      </c>
    </row>
    <row r="65" spans="2:7" ht="15.95" customHeight="1" thickBot="1">
      <c r="D65" s="85">
        <v>506699436</v>
      </c>
      <c r="E65" s="172" t="s">
        <v>200</v>
      </c>
      <c r="F65" s="50" t="s">
        <v>869</v>
      </c>
    </row>
    <row r="66" spans="2:7" ht="15.95" customHeight="1">
      <c r="B66" s="43" t="s">
        <v>246</v>
      </c>
      <c r="C66" s="42" t="s">
        <v>154</v>
      </c>
      <c r="D66" s="85">
        <v>8723843000</v>
      </c>
      <c r="E66" s="111" t="s">
        <v>198</v>
      </c>
      <c r="F66" s="50" t="s">
        <v>870</v>
      </c>
      <c r="G66" s="33"/>
    </row>
    <row r="67" spans="2:7" ht="15.95" customHeight="1">
      <c r="B67" s="51" t="s">
        <v>145</v>
      </c>
      <c r="C67" s="42" t="s">
        <v>156</v>
      </c>
      <c r="D67" s="185" t="s">
        <v>678</v>
      </c>
      <c r="E67" s="186"/>
      <c r="F67" s="52" t="s">
        <v>137</v>
      </c>
      <c r="G67" s="33"/>
    </row>
    <row r="68" spans="2:7" ht="15.95" customHeight="1">
      <c r="C68" s="42" t="s">
        <v>157</v>
      </c>
      <c r="D68" s="85" t="s">
        <v>15</v>
      </c>
      <c r="E68" s="111" t="s">
        <v>198</v>
      </c>
      <c r="F68" s="52" t="s">
        <v>137</v>
      </c>
      <c r="G68" s="33"/>
    </row>
    <row r="69" spans="2:7" ht="15.95" customHeight="1">
      <c r="B69" s="43" t="s">
        <v>247</v>
      </c>
      <c r="C69" s="42" t="s">
        <v>154</v>
      </c>
      <c r="D69" s="185" t="s">
        <v>719</v>
      </c>
      <c r="E69" s="186"/>
      <c r="F69" s="52" t="s">
        <v>736</v>
      </c>
      <c r="G69" s="33"/>
    </row>
    <row r="70" spans="2:7" ht="15.95" customHeight="1">
      <c r="B70" s="51" t="s">
        <v>145</v>
      </c>
      <c r="C70" s="42" t="s">
        <v>158</v>
      </c>
      <c r="D70" s="85">
        <v>2134888000000</v>
      </c>
      <c r="E70" s="111" t="s">
        <v>261</v>
      </c>
      <c r="F70" s="52" t="s">
        <v>737</v>
      </c>
      <c r="G70" s="33"/>
    </row>
    <row r="71" spans="2:7" ht="15.95" customHeight="1">
      <c r="B71" s="43" t="s">
        <v>248</v>
      </c>
      <c r="C71" s="45" t="s">
        <v>155</v>
      </c>
      <c r="D71" s="185" t="s">
        <v>719</v>
      </c>
      <c r="E71" s="186"/>
      <c r="F71" s="52" t="s">
        <v>738</v>
      </c>
      <c r="G71" s="33"/>
    </row>
    <row r="72" spans="2:7" ht="15.95" customHeight="1">
      <c r="B72" s="51" t="s">
        <v>145</v>
      </c>
      <c r="C72" s="42" t="s">
        <v>158</v>
      </c>
      <c r="D72" s="85">
        <v>310920671.64179105</v>
      </c>
      <c r="E72" s="111" t="s">
        <v>198</v>
      </c>
      <c r="F72" s="52" t="s">
        <v>871</v>
      </c>
      <c r="G72" s="33"/>
    </row>
    <row r="73" spans="2:7" ht="15.95" customHeight="1">
      <c r="B73" s="43" t="s">
        <v>249</v>
      </c>
      <c r="C73" s="45" t="s">
        <v>159</v>
      </c>
      <c r="D73" s="185" t="s">
        <v>719</v>
      </c>
      <c r="E73" s="186"/>
      <c r="F73" s="52" t="s">
        <v>739</v>
      </c>
      <c r="G73" s="33"/>
    </row>
    <row r="74" spans="2:7" ht="15.95" customHeight="1">
      <c r="B74" s="51" t="s">
        <v>145</v>
      </c>
      <c r="C74" s="42" t="s">
        <v>158</v>
      </c>
      <c r="D74" s="85">
        <v>979518000000</v>
      </c>
      <c r="E74" s="111" t="s">
        <v>261</v>
      </c>
      <c r="F74" s="52" t="s">
        <v>739</v>
      </c>
      <c r="G74" s="33"/>
    </row>
    <row r="75" spans="2:7" ht="15.95" customHeight="1">
      <c r="B75" s="51"/>
      <c r="C75" s="45"/>
      <c r="D75" s="185" t="s">
        <v>719</v>
      </c>
      <c r="E75" s="186"/>
      <c r="F75" s="52" t="s">
        <v>740</v>
      </c>
      <c r="G75" s="33"/>
    </row>
    <row r="76" spans="2:7" ht="15.95" customHeight="1" thickBot="1">
      <c r="B76" s="51"/>
      <c r="C76" s="45"/>
      <c r="D76" s="175">
        <v>40115000000000</v>
      </c>
      <c r="E76" s="176" t="s">
        <v>261</v>
      </c>
      <c r="F76" s="113" t="s">
        <v>872</v>
      </c>
      <c r="G76" s="33"/>
    </row>
    <row r="77" spans="2:7" ht="15.95" customHeight="1">
      <c r="B77" s="43" t="s">
        <v>250</v>
      </c>
      <c r="C77" s="45" t="s">
        <v>160</v>
      </c>
      <c r="D77" s="185" t="s">
        <v>719</v>
      </c>
      <c r="E77" s="186"/>
      <c r="F77" s="52" t="s">
        <v>739</v>
      </c>
      <c r="G77" s="33"/>
    </row>
    <row r="78" spans="2:7" ht="15.95" customHeight="1">
      <c r="B78" s="51" t="s">
        <v>145</v>
      </c>
      <c r="C78" s="42" t="s">
        <v>158</v>
      </c>
      <c r="D78" s="85">
        <v>979518</v>
      </c>
      <c r="E78" s="111" t="s">
        <v>724</v>
      </c>
      <c r="F78" s="52" t="s">
        <v>739</v>
      </c>
      <c r="G78" s="33"/>
    </row>
    <row r="79" spans="2:7" ht="15.95" customHeight="1">
      <c r="B79" s="43" t="s">
        <v>251</v>
      </c>
      <c r="C79" s="45" t="s">
        <v>161</v>
      </c>
      <c r="D79" s="185" t="s">
        <v>719</v>
      </c>
      <c r="E79" s="186"/>
      <c r="F79" s="52" t="s">
        <v>740</v>
      </c>
      <c r="G79" s="33"/>
    </row>
    <row r="80" spans="2:7" ht="15.95" customHeight="1" thickBot="1">
      <c r="B80" s="64" t="s">
        <v>145</v>
      </c>
      <c r="C80" s="42" t="s">
        <v>158</v>
      </c>
      <c r="D80" s="166">
        <v>11.048999999999999</v>
      </c>
      <c r="E80" s="111" t="s">
        <v>725</v>
      </c>
      <c r="F80" s="113" t="s">
        <v>741</v>
      </c>
      <c r="G80" s="33"/>
    </row>
    <row r="81" spans="2:7" ht="15.95" customHeight="1">
      <c r="B81" s="47"/>
      <c r="C81" s="45"/>
      <c r="D81" s="167">
        <v>8.9730000000000008</v>
      </c>
      <c r="E81" s="149" t="s">
        <v>725</v>
      </c>
      <c r="F81" s="165" t="s">
        <v>742</v>
      </c>
      <c r="G81" s="33"/>
    </row>
    <row r="82" spans="2:7" ht="15.95" customHeight="1" thickBot="1">
      <c r="B82" s="64"/>
      <c r="C82" s="42"/>
      <c r="D82" s="167">
        <v>20.093</v>
      </c>
      <c r="E82" s="111" t="s">
        <v>725</v>
      </c>
      <c r="F82" s="113" t="s">
        <v>743</v>
      </c>
      <c r="G82" s="33"/>
    </row>
    <row r="83" spans="2:7" ht="15.95" customHeight="1">
      <c r="B83" s="127"/>
    </row>
  </sheetData>
  <mergeCells count="22">
    <mergeCell ref="D79:E79"/>
    <mergeCell ref="D63:E63"/>
    <mergeCell ref="D69:E69"/>
    <mergeCell ref="D71:E71"/>
    <mergeCell ref="D73:E73"/>
    <mergeCell ref="D77:E77"/>
    <mergeCell ref="D48:E48"/>
    <mergeCell ref="D49:E49"/>
    <mergeCell ref="D50:E50"/>
    <mergeCell ref="D67:E67"/>
    <mergeCell ref="D75:E75"/>
    <mergeCell ref="D62:E62"/>
    <mergeCell ref="D51:E51"/>
    <mergeCell ref="D52:E52"/>
    <mergeCell ref="D53:E53"/>
    <mergeCell ref="D54:E54"/>
    <mergeCell ref="D55:E55"/>
    <mergeCell ref="D56:E56"/>
    <mergeCell ref="D57:E57"/>
    <mergeCell ref="D58:E58"/>
    <mergeCell ref="D59:E59"/>
    <mergeCell ref="D60:E60"/>
  </mergeCells>
  <dataValidations xWindow="1241" yWindow="758" count="22">
    <dataValidation allowBlank="1" sqref="F49 F58 F5:F12 D55 F55"/>
    <dataValidation type="textLength" operator="equal" showInputMessage="1" showErrorMessage="1" errorTitle="Invalid entry" error="Invalid entry" promptTitle="Please input unit" prompt="Please input currency according to 3-letter ISO currency code." sqref="E82 E80 E78 E76 E66 E70 E72 E74 E47 E12 E14 E16 E18 E20 E22 E24 E26 E68 E31 E33 E35 E37 E39 E41 E43 E45 E5:E10 E28">
      <formula1>3</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64:D66 D12:D47">
      <formula1>0</formula1>
    </dataValidation>
    <dataValidation allowBlank="1" showInputMessage="1" showErrorMessage="1" promptTitle="If no, provide explanation" prompt="If EI revenues are not recorded in government accounts or budgets, please specify why or any additional related comments here." sqref="D49:E49"/>
    <dataValidation allowBlank="1" showInputMessage="1" promptTitle="Source" prompt="Please insert source of information, either as section in EITI report, or direct URL to external source." sqref="F13:F47 F54"/>
    <dataValidation type="custom" allowBlank="1" showInputMessage="1" showErrorMessage="1" errorTitle="Volume or value not specified" error="Please indicate whether volume or value, by including _x000a_&quot;, volume&quot; or &quot;, value&quot; at the end." promptTitle="Commodity volume/value" prompt="Please insert commodity, and specify whether volume or value, by including &quot;, volume&quot; or &quot;, value&quot; at the end." sqref="C11:C50">
      <formula1>OR(ISNUMBER(SEARCH(", volume",C11)),ISNUMBER(SEARCH(", value",C11)))</formula1>
    </dataValidation>
    <dataValidation allowBlank="1" showInputMessage="1" promptTitle="Government accounts/budget" prompt="Please input name of government accounts/budget, containing revenues from extractive industries." sqref="D50:E50"/>
    <dataValidation allowBlank="1" showInputMessage="1" promptTitle="Government accounts/budget URL" prompt="Please input direct URL to government accounts/budget, containing revenues from extractive industries." sqref="F50"/>
    <dataValidation allowBlank="1" showInputMessage="1" promptTitle="Other financial reports" prompt="Please input name of other documents, containing revenues from extractive industries." sqref="D51:E51"/>
    <dataValidation allowBlank="1" showInputMessage="1" promptTitle="Other reports URL" prompt="Please input direct URL to other documents containing revenues from extractive industries." sqref="F51"/>
    <dataValidation allowBlank="1" showInputMessage="1" showErrorMessage="1" promptTitle="Registry URL" prompt="Please insert direct URL to the registry._x000a_Any additional information, please include in comment section" sqref="F52:F53 F56 F59:F60"/>
    <dataValidation allowBlank="1" showInputMessage="1" promptTitle="If no, provide explanation" prompt="If registries are incomplete or missing, please specify why or any additional related comments here." sqref="D54:E54"/>
    <dataValidation allowBlank="1" showInputMessage="1" promptTitle="Source" prompt="Please insert source of information, as section in EITI report" sqref="F63:F82 F48 F57"/>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ransportation revenues" prompt="Please input only numbers in this cell. If other information is required, include this in comment section" sqref="D72">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ub-national payments" prompt="Please input only numbers in this cell. If other information is required, include this in comment section" sqref="D7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ub-national transfers" prompt="Please input only numbers in this cell. If other information is required, include this in comment section" sqref="D80:D82 D76">
      <formula1>2</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E11 E13 E15 E17 E19 E23 E21 E25 E27 E29:E30 E32 E34 E36 E38 E42 E40 E44 E46 E64:E65">
      <formula1>"&lt;Select unit&gt;,Sm3,Sm3 o.e.,Barrels,Tonnes,oz,carats,Scf"</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frastructure and barter" prompt="Please input only numbers in this cell. If other information is required, include this in comment section" sqref="D68">
      <formula1>2</formula1>
    </dataValidation>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81 D79:E79 D77:E77 D48:E48 D57:E58 D63:E63 D67:E67 D71:E71 D73:E73 D75:E75 D69:E69">
      <formula1>"Yes,No,Partially,Not applicable,&lt;choose option&gt;"</formula1>
    </dataValidation>
    <dataValidation allowBlank="1" showInputMessage="1" promptTitle="Name of register" prompt="Please input name of register" sqref="D52:E53 D56:E56 D59:E60"/>
    <dataValidation type="list" showDropDown="1" showInputMessage="1" showErrorMessage="1" errorTitle="Please do not edit these cells" error="Please do not edit these cells" sqref="C51:C62 C5:C10 C66:C82 B1:B1048576">
      <formula1>"#ERROR!"</formula1>
    </dataValidation>
  </dataValidations>
  <pageMargins left="0.56000000000000005" right="0.25" top="0.75" bottom="0.75" header="0.3" footer="0.3"/>
  <pageSetup paperSize="9" scale="59" fitToHeight="0" orientation="landscape" horizontalDpi="2400" verticalDpi="2400"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KK115"/>
  <sheetViews>
    <sheetView showGridLines="0" tabSelected="1" zoomScale="50" zoomScaleNormal="50" zoomScaleSheetLayoutView="40" zoomScalePageLayoutView="40" workbookViewId="0">
      <selection activeCell="E16" sqref="E16"/>
    </sheetView>
  </sheetViews>
  <sheetFormatPr defaultColWidth="10.875" defaultRowHeight="15.75"/>
  <cols>
    <col min="1" max="1" width="3.625" style="65" customWidth="1"/>
    <col min="2" max="2" width="10.25" style="65" bestFit="1" customWidth="1"/>
    <col min="3" max="3" width="77" style="65" bestFit="1" customWidth="1"/>
    <col min="4" max="4" width="38.125" style="65" customWidth="1"/>
    <col min="5" max="5" width="40.875" style="65" customWidth="1"/>
    <col min="6" max="6" width="25.5" style="65" customWidth="1"/>
    <col min="7" max="7" width="34.375" style="65" customWidth="1"/>
    <col min="8" max="8" width="16.125" style="65" customWidth="1"/>
    <col min="9" max="9" width="10.25" style="65" customWidth="1"/>
    <col min="10" max="10" width="13.125" style="65" customWidth="1"/>
    <col min="11" max="11" width="13.75" style="65" customWidth="1"/>
    <col min="12" max="12" width="13.375" style="65" customWidth="1"/>
    <col min="13" max="13" width="13.625" style="65" customWidth="1"/>
    <col min="14" max="14" width="13" style="65" customWidth="1"/>
    <col min="15" max="21" width="10.25" style="65" customWidth="1"/>
    <col min="22" max="22" width="13" style="65" customWidth="1"/>
    <col min="23" max="31" width="10.25" style="65" customWidth="1"/>
    <col min="32" max="32" width="11.5" style="65" customWidth="1"/>
    <col min="33" max="34" width="10.25" style="65" customWidth="1"/>
    <col min="35" max="35" width="11.875" style="65" customWidth="1"/>
    <col min="36" max="37" width="10.25" style="65" customWidth="1"/>
    <col min="38" max="38" width="11.875" style="65" customWidth="1"/>
    <col min="39" max="48" width="10.25" style="65" customWidth="1"/>
    <col min="49" max="49" width="11.75" style="65" customWidth="1"/>
    <col min="50" max="51" width="10.25" style="65" customWidth="1"/>
    <col min="52" max="52" width="12.75" style="65" customWidth="1"/>
    <col min="53" max="53" width="10.25" style="65" customWidth="1"/>
    <col min="54" max="54" width="11.75" style="65" customWidth="1"/>
    <col min="55" max="55" width="11.875" style="65" customWidth="1"/>
    <col min="56" max="56" width="10.25" style="65" customWidth="1"/>
    <col min="57" max="57" width="12.125" style="65" customWidth="1"/>
    <col min="58" max="63" width="10.25" style="65" customWidth="1"/>
    <col min="64" max="64" width="12.125" style="65" customWidth="1"/>
    <col min="65" max="73" width="10.25" style="65" customWidth="1"/>
    <col min="74" max="74" width="12.375" style="65" customWidth="1"/>
    <col min="75" max="75" width="12.5" style="65" customWidth="1"/>
    <col min="76" max="76" width="10.25" style="65" customWidth="1"/>
    <col min="77" max="77" width="13.625" style="65" customWidth="1"/>
    <col min="78" max="88" width="10.25" style="65" customWidth="1"/>
    <col min="89" max="89" width="11.875" style="65" customWidth="1"/>
    <col min="90" max="93" width="10.25" style="65" customWidth="1"/>
    <col min="94" max="94" width="13.375" style="65" customWidth="1"/>
    <col min="95" max="96" width="10.25" style="65" customWidth="1"/>
    <col min="97" max="97" width="13.125" style="65" customWidth="1"/>
    <col min="98" max="101" width="10.25" style="65" customWidth="1"/>
    <col min="102" max="102" width="13.625" style="65" customWidth="1"/>
    <col min="103" max="112" width="10.25" style="65" customWidth="1"/>
    <col min="113" max="113" width="11.75" style="65" customWidth="1"/>
    <col min="114" max="118" width="10.25" style="65" customWidth="1"/>
    <col min="119" max="119" width="11.125" style="65" customWidth="1"/>
    <col min="120" max="130" width="10.25" style="65" customWidth="1"/>
    <col min="131" max="131" width="12.5" style="65" customWidth="1"/>
    <col min="132" max="132" width="12.125" style="65" customWidth="1"/>
    <col min="133" max="137" width="10.25" style="65" customWidth="1"/>
    <col min="138" max="138" width="12.75" style="65" customWidth="1"/>
    <col min="139" max="140" width="10.25" style="65" customWidth="1"/>
    <col min="141" max="141" width="14.375" style="65" customWidth="1"/>
    <col min="142" max="143" width="10.25" style="65" customWidth="1"/>
    <col min="144" max="144" width="12.75" style="65" customWidth="1"/>
    <col min="145" max="151" width="10.25" style="65" customWidth="1"/>
    <col min="152" max="152" width="11.875" style="65" customWidth="1"/>
    <col min="153" max="155" width="10.25" style="65" customWidth="1"/>
    <col min="156" max="156" width="12.5" style="65" customWidth="1"/>
    <col min="157" max="159" width="10.25" style="65" customWidth="1"/>
    <col min="160" max="160" width="13" style="65" customWidth="1"/>
    <col min="161" max="162" width="10.25" style="65" customWidth="1"/>
    <col min="163" max="163" width="11.875" style="65" customWidth="1"/>
    <col min="164" max="165" width="10.25" style="65" customWidth="1"/>
    <col min="166" max="166" width="12.875" style="65" customWidth="1"/>
    <col min="167" max="169" width="10.25" style="65" customWidth="1"/>
    <col min="170" max="170" width="12.75" style="65" customWidth="1"/>
    <col min="171" max="173" width="10.25" style="65" customWidth="1"/>
    <col min="174" max="174" width="2.25" style="147" customWidth="1"/>
    <col min="175" max="175" width="10.5" style="65" customWidth="1"/>
    <col min="176" max="296" width="10.25" style="65" customWidth="1"/>
    <col min="297" max="297" width="11.25" style="65" bestFit="1" customWidth="1"/>
    <col min="298" max="16384" width="10.875" style="65"/>
  </cols>
  <sheetData>
    <row r="2" spans="2:297" ht="26.25">
      <c r="B2" s="207" t="s">
        <v>118</v>
      </c>
      <c r="C2" s="207"/>
      <c r="D2" s="207"/>
      <c r="G2" s="132" t="s">
        <v>166</v>
      </c>
      <c r="H2" s="66" t="s">
        <v>121</v>
      </c>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141"/>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8"/>
    </row>
    <row r="3" spans="2:297">
      <c r="B3" s="205" t="s">
        <v>119</v>
      </c>
      <c r="C3" s="205"/>
      <c r="D3" s="205"/>
      <c r="G3" s="133" t="s">
        <v>261</v>
      </c>
      <c r="H3" s="98" t="s">
        <v>126</v>
      </c>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142"/>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row>
    <row r="4" spans="2:297" ht="126">
      <c r="B4" s="206" t="s">
        <v>125</v>
      </c>
      <c r="C4" s="206"/>
      <c r="D4" s="206"/>
      <c r="G4" s="129" t="s">
        <v>231</v>
      </c>
      <c r="H4" s="71" t="s">
        <v>4</v>
      </c>
      <c r="I4" s="72" t="s">
        <v>265</v>
      </c>
      <c r="J4" s="72" t="s">
        <v>266</v>
      </c>
      <c r="K4" s="72" t="s">
        <v>267</v>
      </c>
      <c r="L4" s="72" t="s">
        <v>268</v>
      </c>
      <c r="M4" s="72" t="s">
        <v>269</v>
      </c>
      <c r="N4" s="72" t="s">
        <v>270</v>
      </c>
      <c r="O4" s="72" t="s">
        <v>271</v>
      </c>
      <c r="P4" s="72" t="s">
        <v>272</v>
      </c>
      <c r="Q4" s="72" t="s">
        <v>273</v>
      </c>
      <c r="R4" s="72" t="s">
        <v>274</v>
      </c>
      <c r="S4" s="72" t="s">
        <v>275</v>
      </c>
      <c r="T4" s="72" t="s">
        <v>276</v>
      </c>
      <c r="U4" s="72" t="s">
        <v>277</v>
      </c>
      <c r="V4" s="72" t="s">
        <v>278</v>
      </c>
      <c r="W4" s="72" t="s">
        <v>279</v>
      </c>
      <c r="X4" s="72" t="s">
        <v>280</v>
      </c>
      <c r="Y4" s="72" t="s">
        <v>281</v>
      </c>
      <c r="Z4" s="72" t="s">
        <v>282</v>
      </c>
      <c r="AA4" s="72" t="s">
        <v>283</v>
      </c>
      <c r="AB4" s="72" t="s">
        <v>284</v>
      </c>
      <c r="AC4" s="72" t="s">
        <v>285</v>
      </c>
      <c r="AD4" s="72" t="s">
        <v>286</v>
      </c>
      <c r="AE4" s="72" t="s">
        <v>287</v>
      </c>
      <c r="AF4" s="72" t="s">
        <v>288</v>
      </c>
      <c r="AG4" s="72" t="s">
        <v>289</v>
      </c>
      <c r="AH4" s="72" t="s">
        <v>290</v>
      </c>
      <c r="AI4" s="72" t="s">
        <v>291</v>
      </c>
      <c r="AJ4" s="72" t="s">
        <v>292</v>
      </c>
      <c r="AK4" s="72" t="s">
        <v>293</v>
      </c>
      <c r="AL4" s="72" t="s">
        <v>294</v>
      </c>
      <c r="AM4" s="72" t="s">
        <v>295</v>
      </c>
      <c r="AN4" s="72" t="s">
        <v>296</v>
      </c>
      <c r="AO4" s="72" t="s">
        <v>297</v>
      </c>
      <c r="AP4" s="72" t="s">
        <v>298</v>
      </c>
      <c r="AQ4" s="72" t="s">
        <v>299</v>
      </c>
      <c r="AR4" s="72" t="s">
        <v>300</v>
      </c>
      <c r="AS4" s="72" t="s">
        <v>301</v>
      </c>
      <c r="AT4" s="72" t="s">
        <v>302</v>
      </c>
      <c r="AU4" s="72" t="s">
        <v>303</v>
      </c>
      <c r="AV4" s="72" t="s">
        <v>304</v>
      </c>
      <c r="AW4" s="72" t="s">
        <v>305</v>
      </c>
      <c r="AX4" s="72" t="s">
        <v>306</v>
      </c>
      <c r="AY4" s="72" t="s">
        <v>307</v>
      </c>
      <c r="AZ4" s="72" t="s">
        <v>308</v>
      </c>
      <c r="BA4" s="72" t="s">
        <v>309</v>
      </c>
      <c r="BB4" s="72" t="s">
        <v>310</v>
      </c>
      <c r="BC4" s="72" t="s">
        <v>311</v>
      </c>
      <c r="BD4" s="72" t="s">
        <v>312</v>
      </c>
      <c r="BE4" s="72" t="s">
        <v>313</v>
      </c>
      <c r="BF4" s="72" t="s">
        <v>314</v>
      </c>
      <c r="BG4" s="72" t="s">
        <v>315</v>
      </c>
      <c r="BH4" s="72" t="s">
        <v>316</v>
      </c>
      <c r="BI4" s="72" t="s">
        <v>317</v>
      </c>
      <c r="BJ4" s="72" t="s">
        <v>318</v>
      </c>
      <c r="BK4" s="72" t="s">
        <v>319</v>
      </c>
      <c r="BL4" s="72" t="s">
        <v>320</v>
      </c>
      <c r="BM4" s="72" t="s">
        <v>321</v>
      </c>
      <c r="BN4" s="72" t="s">
        <v>322</v>
      </c>
      <c r="BO4" s="72" t="s">
        <v>323</v>
      </c>
      <c r="BP4" s="72" t="s">
        <v>324</v>
      </c>
      <c r="BQ4" s="72" t="s">
        <v>325</v>
      </c>
      <c r="BR4" s="72" t="s">
        <v>326</v>
      </c>
      <c r="BS4" s="72" t="s">
        <v>327</v>
      </c>
      <c r="BT4" s="72" t="s">
        <v>328</v>
      </c>
      <c r="BU4" s="72" t="s">
        <v>329</v>
      </c>
      <c r="BV4" s="72" t="s">
        <v>330</v>
      </c>
      <c r="BW4" s="72" t="s">
        <v>331</v>
      </c>
      <c r="BX4" s="72" t="s">
        <v>332</v>
      </c>
      <c r="BY4" s="72" t="s">
        <v>333</v>
      </c>
      <c r="BZ4" s="72" t="s">
        <v>334</v>
      </c>
      <c r="CA4" s="72" t="s">
        <v>335</v>
      </c>
      <c r="CB4" s="72" t="s">
        <v>336</v>
      </c>
      <c r="CC4" s="72" t="s">
        <v>337</v>
      </c>
      <c r="CD4" s="72" t="s">
        <v>338</v>
      </c>
      <c r="CE4" s="72" t="s">
        <v>339</v>
      </c>
      <c r="CF4" s="72" t="s">
        <v>340</v>
      </c>
      <c r="CG4" s="72" t="s">
        <v>341</v>
      </c>
      <c r="CH4" s="72" t="s">
        <v>342</v>
      </c>
      <c r="CI4" s="72" t="s">
        <v>343</v>
      </c>
      <c r="CJ4" s="72" t="s">
        <v>344</v>
      </c>
      <c r="CK4" s="72" t="s">
        <v>345</v>
      </c>
      <c r="CL4" s="72" t="s">
        <v>346</v>
      </c>
      <c r="CM4" s="72" t="s">
        <v>347</v>
      </c>
      <c r="CN4" s="72" t="s">
        <v>348</v>
      </c>
      <c r="CO4" s="72" t="s">
        <v>349</v>
      </c>
      <c r="CP4" s="72" t="s">
        <v>350</v>
      </c>
      <c r="CQ4" s="72" t="s">
        <v>351</v>
      </c>
      <c r="CR4" s="72" t="s">
        <v>352</v>
      </c>
      <c r="CS4" s="72" t="s">
        <v>353</v>
      </c>
      <c r="CT4" s="72" t="s">
        <v>354</v>
      </c>
      <c r="CU4" s="72" t="s">
        <v>355</v>
      </c>
      <c r="CV4" s="72" t="s">
        <v>356</v>
      </c>
      <c r="CW4" s="72" t="s">
        <v>357</v>
      </c>
      <c r="CX4" s="72" t="s">
        <v>358</v>
      </c>
      <c r="CY4" s="72" t="s">
        <v>359</v>
      </c>
      <c r="CZ4" s="72" t="s">
        <v>360</v>
      </c>
      <c r="DA4" s="72" t="s">
        <v>361</v>
      </c>
      <c r="DB4" s="72" t="s">
        <v>362</v>
      </c>
      <c r="DC4" s="72" t="s">
        <v>363</v>
      </c>
      <c r="DD4" s="72" t="s">
        <v>364</v>
      </c>
      <c r="DE4" s="72" t="s">
        <v>365</v>
      </c>
      <c r="DF4" s="72" t="s">
        <v>366</v>
      </c>
      <c r="DG4" s="72" t="s">
        <v>367</v>
      </c>
      <c r="DH4" s="72" t="s">
        <v>368</v>
      </c>
      <c r="DI4" s="72" t="s">
        <v>369</v>
      </c>
      <c r="DJ4" s="72" t="s">
        <v>370</v>
      </c>
      <c r="DK4" s="72" t="s">
        <v>371</v>
      </c>
      <c r="DL4" s="72" t="s">
        <v>372</v>
      </c>
      <c r="DM4" s="72" t="s">
        <v>373</v>
      </c>
      <c r="DN4" s="72" t="s">
        <v>374</v>
      </c>
      <c r="DO4" s="72" t="s">
        <v>375</v>
      </c>
      <c r="DP4" s="72" t="s">
        <v>376</v>
      </c>
      <c r="DQ4" s="72" t="s">
        <v>377</v>
      </c>
      <c r="DR4" s="72" t="s">
        <v>378</v>
      </c>
      <c r="DS4" s="72" t="s">
        <v>379</v>
      </c>
      <c r="DT4" s="72" t="s">
        <v>380</v>
      </c>
      <c r="DU4" s="72" t="s">
        <v>381</v>
      </c>
      <c r="DV4" s="72" t="s">
        <v>382</v>
      </c>
      <c r="DW4" s="72" t="s">
        <v>383</v>
      </c>
      <c r="DX4" s="72" t="s">
        <v>384</v>
      </c>
      <c r="DY4" s="72" t="s">
        <v>385</v>
      </c>
      <c r="DZ4" s="72" t="s">
        <v>386</v>
      </c>
      <c r="EA4" s="72" t="s">
        <v>387</v>
      </c>
      <c r="EB4" s="72" t="s">
        <v>388</v>
      </c>
      <c r="EC4" s="72" t="s">
        <v>389</v>
      </c>
      <c r="ED4" s="72" t="s">
        <v>390</v>
      </c>
      <c r="EE4" s="72" t="s">
        <v>391</v>
      </c>
      <c r="EF4" s="72" t="s">
        <v>392</v>
      </c>
      <c r="EG4" s="72" t="s">
        <v>393</v>
      </c>
      <c r="EH4" s="72" t="s">
        <v>394</v>
      </c>
      <c r="EI4" s="72" t="s">
        <v>395</v>
      </c>
      <c r="EJ4" s="72" t="s">
        <v>396</v>
      </c>
      <c r="EK4" s="72" t="s">
        <v>397</v>
      </c>
      <c r="EL4" s="72" t="s">
        <v>398</v>
      </c>
      <c r="EM4" s="72" t="s">
        <v>399</v>
      </c>
      <c r="EN4" s="72" t="s">
        <v>400</v>
      </c>
      <c r="EO4" s="72" t="s">
        <v>401</v>
      </c>
      <c r="EP4" s="72" t="s">
        <v>402</v>
      </c>
      <c r="EQ4" s="72" t="s">
        <v>403</v>
      </c>
      <c r="ER4" s="72" t="s">
        <v>404</v>
      </c>
      <c r="ES4" s="72" t="s">
        <v>405</v>
      </c>
      <c r="ET4" s="72" t="s">
        <v>406</v>
      </c>
      <c r="EU4" s="72" t="s">
        <v>407</v>
      </c>
      <c r="EV4" s="72" t="s">
        <v>408</v>
      </c>
      <c r="EW4" s="72" t="s">
        <v>409</v>
      </c>
      <c r="EX4" s="72" t="s">
        <v>410</v>
      </c>
      <c r="EY4" s="72" t="s">
        <v>411</v>
      </c>
      <c r="EZ4" s="72" t="s">
        <v>412</v>
      </c>
      <c r="FA4" s="72" t="s">
        <v>413</v>
      </c>
      <c r="FB4" s="72" t="s">
        <v>414</v>
      </c>
      <c r="FC4" s="72" t="s">
        <v>415</v>
      </c>
      <c r="FD4" s="72" t="s">
        <v>416</v>
      </c>
      <c r="FE4" s="72" t="s">
        <v>417</v>
      </c>
      <c r="FF4" s="72" t="s">
        <v>418</v>
      </c>
      <c r="FG4" s="72" t="s">
        <v>419</v>
      </c>
      <c r="FH4" s="72" t="s">
        <v>420</v>
      </c>
      <c r="FI4" s="72" t="s">
        <v>421</v>
      </c>
      <c r="FJ4" s="72" t="s">
        <v>422</v>
      </c>
      <c r="FK4" s="72" t="s">
        <v>423</v>
      </c>
      <c r="FL4" s="72" t="s">
        <v>424</v>
      </c>
      <c r="FM4" s="72" t="s">
        <v>425</v>
      </c>
      <c r="FN4" s="72" t="s">
        <v>426</v>
      </c>
      <c r="FO4" s="72" t="s">
        <v>427</v>
      </c>
      <c r="FP4" s="72" t="s">
        <v>428</v>
      </c>
      <c r="FQ4" s="72" t="s">
        <v>429</v>
      </c>
      <c r="FR4" s="143"/>
      <c r="FS4" s="72" t="s">
        <v>430</v>
      </c>
      <c r="FT4" s="72" t="s">
        <v>431</v>
      </c>
      <c r="FU4" s="72" t="s">
        <v>432</v>
      </c>
      <c r="FV4" s="72" t="s">
        <v>433</v>
      </c>
      <c r="FW4" s="72" t="s">
        <v>434</v>
      </c>
      <c r="FX4" s="72" t="s">
        <v>435</v>
      </c>
      <c r="FY4" s="72" t="s">
        <v>436</v>
      </c>
      <c r="FZ4" s="72" t="s">
        <v>437</v>
      </c>
      <c r="GA4" s="72" t="s">
        <v>438</v>
      </c>
      <c r="GB4" s="72" t="s">
        <v>439</v>
      </c>
      <c r="GC4" s="72" t="s">
        <v>440</v>
      </c>
      <c r="GD4" s="72" t="s">
        <v>441</v>
      </c>
      <c r="GE4" s="72" t="s">
        <v>442</v>
      </c>
      <c r="GF4" s="72" t="s">
        <v>443</v>
      </c>
      <c r="GG4" s="72" t="s">
        <v>444</v>
      </c>
      <c r="GH4" s="72" t="s">
        <v>445</v>
      </c>
      <c r="GI4" s="72" t="s">
        <v>446</v>
      </c>
      <c r="GJ4" s="72" t="s">
        <v>447</v>
      </c>
      <c r="GK4" s="72" t="s">
        <v>448</v>
      </c>
      <c r="GL4" s="72" t="s">
        <v>449</v>
      </c>
      <c r="GM4" s="72" t="s">
        <v>450</v>
      </c>
      <c r="GN4" s="72" t="s">
        <v>451</v>
      </c>
      <c r="GO4" s="72" t="s">
        <v>452</v>
      </c>
      <c r="GP4" s="72" t="s">
        <v>453</v>
      </c>
      <c r="GQ4" s="72" t="s">
        <v>454</v>
      </c>
      <c r="GR4" s="72" t="s">
        <v>455</v>
      </c>
      <c r="GS4" s="72" t="s">
        <v>456</v>
      </c>
      <c r="GT4" s="72" t="s">
        <v>457</v>
      </c>
      <c r="GU4" s="72" t="s">
        <v>458</v>
      </c>
      <c r="GV4" s="72" t="s">
        <v>459</v>
      </c>
      <c r="GW4" s="72" t="s">
        <v>460</v>
      </c>
      <c r="GX4" s="72" t="s">
        <v>461</v>
      </c>
      <c r="GY4" s="72" t="s">
        <v>462</v>
      </c>
      <c r="GZ4" s="72" t="s">
        <v>463</v>
      </c>
      <c r="HA4" s="72" t="s">
        <v>464</v>
      </c>
      <c r="HB4" s="72" t="s">
        <v>465</v>
      </c>
      <c r="HC4" s="72" t="s">
        <v>466</v>
      </c>
      <c r="HD4" s="72" t="s">
        <v>467</v>
      </c>
      <c r="HE4" s="72" t="s">
        <v>468</v>
      </c>
      <c r="HF4" s="72" t="s">
        <v>469</v>
      </c>
      <c r="HG4" s="72" t="s">
        <v>470</v>
      </c>
      <c r="HH4" s="72" t="s">
        <v>471</v>
      </c>
      <c r="HI4" s="72" t="s">
        <v>472</v>
      </c>
      <c r="HJ4" s="72" t="s">
        <v>473</v>
      </c>
      <c r="HK4" s="72" t="s">
        <v>474</v>
      </c>
      <c r="HL4" s="72" t="s">
        <v>475</v>
      </c>
      <c r="HM4" s="72" t="s">
        <v>476</v>
      </c>
      <c r="HN4" s="72" t="s">
        <v>477</v>
      </c>
      <c r="HO4" s="72" t="s">
        <v>478</v>
      </c>
      <c r="HP4" s="72" t="s">
        <v>479</v>
      </c>
      <c r="HQ4" s="72" t="s">
        <v>480</v>
      </c>
      <c r="HR4" s="72" t="s">
        <v>481</v>
      </c>
      <c r="HS4" s="72" t="s">
        <v>482</v>
      </c>
      <c r="HT4" s="72" t="s">
        <v>483</v>
      </c>
      <c r="HU4" s="72" t="s">
        <v>484</v>
      </c>
      <c r="HV4" s="72" t="s">
        <v>485</v>
      </c>
      <c r="HW4" s="72" t="s">
        <v>486</v>
      </c>
      <c r="HX4" s="72" t="s">
        <v>487</v>
      </c>
      <c r="HY4" s="72" t="s">
        <v>488</v>
      </c>
      <c r="HZ4" s="72" t="s">
        <v>489</v>
      </c>
      <c r="IA4" s="72" t="s">
        <v>490</v>
      </c>
      <c r="IB4" s="72" t="s">
        <v>491</v>
      </c>
      <c r="IC4" s="72" t="s">
        <v>492</v>
      </c>
      <c r="ID4" s="72" t="s">
        <v>493</v>
      </c>
      <c r="IE4" s="72" t="s">
        <v>494</v>
      </c>
      <c r="IF4" s="72" t="s">
        <v>495</v>
      </c>
      <c r="IG4" s="72" t="s">
        <v>496</v>
      </c>
      <c r="IH4" s="72" t="s">
        <v>497</v>
      </c>
      <c r="II4" s="72" t="s">
        <v>498</v>
      </c>
      <c r="IJ4" s="72" t="s">
        <v>499</v>
      </c>
      <c r="IK4" s="72" t="s">
        <v>500</v>
      </c>
      <c r="IL4" s="72" t="s">
        <v>501</v>
      </c>
      <c r="IM4" s="72" t="s">
        <v>502</v>
      </c>
      <c r="IN4" s="72" t="s">
        <v>503</v>
      </c>
      <c r="IO4" s="72" t="s">
        <v>504</v>
      </c>
      <c r="IP4" s="72" t="s">
        <v>505</v>
      </c>
      <c r="IQ4" s="72" t="s">
        <v>506</v>
      </c>
      <c r="IR4" s="72" t="s">
        <v>507</v>
      </c>
      <c r="IS4" s="72" t="s">
        <v>508</v>
      </c>
      <c r="IT4" s="72" t="s">
        <v>509</v>
      </c>
      <c r="IU4" s="72" t="s">
        <v>510</v>
      </c>
      <c r="IV4" s="72" t="s">
        <v>511</v>
      </c>
      <c r="IW4" s="72" t="s">
        <v>512</v>
      </c>
      <c r="IX4" s="72" t="s">
        <v>513</v>
      </c>
      <c r="IY4" s="72" t="s">
        <v>514</v>
      </c>
      <c r="IZ4" s="72" t="s">
        <v>515</v>
      </c>
      <c r="JA4" s="72" t="s">
        <v>516</v>
      </c>
      <c r="JB4" s="72" t="s">
        <v>517</v>
      </c>
      <c r="JC4" s="72" t="s">
        <v>518</v>
      </c>
      <c r="JD4" s="72" t="s">
        <v>519</v>
      </c>
      <c r="JE4" s="72" t="s">
        <v>520</v>
      </c>
      <c r="JF4" s="72" t="s">
        <v>521</v>
      </c>
      <c r="JG4" s="72" t="s">
        <v>522</v>
      </c>
      <c r="JH4" s="72" t="s">
        <v>523</v>
      </c>
      <c r="JI4" s="72" t="s">
        <v>524</v>
      </c>
      <c r="JJ4" s="72" t="s">
        <v>525</v>
      </c>
      <c r="JK4" s="72" t="s">
        <v>526</v>
      </c>
      <c r="JL4" s="72" t="s">
        <v>527</v>
      </c>
      <c r="JM4" s="72" t="s">
        <v>528</v>
      </c>
      <c r="JN4" s="72" t="s">
        <v>529</v>
      </c>
      <c r="JO4" s="72" t="s">
        <v>530</v>
      </c>
      <c r="JP4" s="72" t="s">
        <v>531</v>
      </c>
      <c r="JQ4" s="72" t="s">
        <v>532</v>
      </c>
      <c r="JR4" s="72" t="s">
        <v>533</v>
      </c>
      <c r="JS4" s="72" t="s">
        <v>534</v>
      </c>
      <c r="JT4" s="72" t="s">
        <v>535</v>
      </c>
      <c r="JU4" s="72" t="s">
        <v>536</v>
      </c>
      <c r="JV4" s="72" t="s">
        <v>537</v>
      </c>
      <c r="JW4" s="72" t="s">
        <v>538</v>
      </c>
      <c r="JX4" s="72" t="s">
        <v>539</v>
      </c>
      <c r="JY4" s="72" t="s">
        <v>540</v>
      </c>
      <c r="JZ4" s="72" t="s">
        <v>541</v>
      </c>
      <c r="KA4" s="72" t="s">
        <v>542</v>
      </c>
      <c r="KB4" s="72" t="s">
        <v>543</v>
      </c>
      <c r="KC4" s="72" t="s">
        <v>544</v>
      </c>
      <c r="KD4" s="72" t="s">
        <v>545</v>
      </c>
      <c r="KE4" s="72" t="s">
        <v>546</v>
      </c>
      <c r="KF4" s="72" t="s">
        <v>547</v>
      </c>
      <c r="KG4" s="72" t="s">
        <v>548</v>
      </c>
      <c r="KH4" s="72" t="s">
        <v>549</v>
      </c>
      <c r="KI4" s="72" t="s">
        <v>550</v>
      </c>
      <c r="KJ4" s="72" t="s">
        <v>551</v>
      </c>
      <c r="KK4" s="72" t="s">
        <v>552</v>
      </c>
    </row>
    <row r="5" spans="2:297">
      <c r="B5" s="70"/>
      <c r="G5" s="130" t="s">
        <v>232</v>
      </c>
      <c r="H5" s="73" t="s">
        <v>5</v>
      </c>
      <c r="I5" s="152" t="s">
        <v>861</v>
      </c>
      <c r="J5" s="171" t="s">
        <v>748</v>
      </c>
      <c r="K5" s="152" t="s">
        <v>748</v>
      </c>
      <c r="L5" s="153" t="s">
        <v>748</v>
      </c>
      <c r="M5" s="153" t="s">
        <v>748</v>
      </c>
      <c r="N5" s="153" t="s">
        <v>748</v>
      </c>
      <c r="O5" s="152" t="s">
        <v>862</v>
      </c>
      <c r="P5" s="152" t="s">
        <v>749</v>
      </c>
      <c r="Q5" s="171" t="s">
        <v>749</v>
      </c>
      <c r="R5" s="171" t="s">
        <v>749</v>
      </c>
      <c r="S5" s="171" t="s">
        <v>749</v>
      </c>
      <c r="T5" s="152" t="s">
        <v>749</v>
      </c>
      <c r="U5" s="152" t="s">
        <v>750</v>
      </c>
      <c r="V5" s="152" t="s">
        <v>751</v>
      </c>
      <c r="W5" s="152" t="s">
        <v>752</v>
      </c>
      <c r="X5" s="152" t="s">
        <v>753</v>
      </c>
      <c r="Y5" s="152" t="s">
        <v>754</v>
      </c>
      <c r="Z5" s="171" t="s">
        <v>755</v>
      </c>
      <c r="AA5" s="152" t="s">
        <v>755</v>
      </c>
      <c r="AB5" s="152" t="s">
        <v>755</v>
      </c>
      <c r="AC5" s="152" t="s">
        <v>755</v>
      </c>
      <c r="AD5" s="152" t="s">
        <v>755</v>
      </c>
      <c r="AE5" s="152" t="s">
        <v>755</v>
      </c>
      <c r="AF5" s="152" t="s">
        <v>755</v>
      </c>
      <c r="AG5" s="152" t="s">
        <v>756</v>
      </c>
      <c r="AH5" s="152" t="s">
        <v>757</v>
      </c>
      <c r="AI5" s="152" t="s">
        <v>757</v>
      </c>
      <c r="AJ5" s="152" t="s">
        <v>758</v>
      </c>
      <c r="AK5" s="152" t="s">
        <v>759</v>
      </c>
      <c r="AL5" s="152" t="s">
        <v>759</v>
      </c>
      <c r="AM5" s="152" t="s">
        <v>760</v>
      </c>
      <c r="AN5" s="152" t="s">
        <v>761</v>
      </c>
      <c r="AO5" s="152" t="s">
        <v>761</v>
      </c>
      <c r="AP5" s="152" t="s">
        <v>762</v>
      </c>
      <c r="AQ5" s="152" t="s">
        <v>763</v>
      </c>
      <c r="AR5" s="152" t="s">
        <v>764</v>
      </c>
      <c r="AS5" s="152" t="s">
        <v>765</v>
      </c>
      <c r="AT5" s="152" t="s">
        <v>766</v>
      </c>
      <c r="AU5" s="152" t="s">
        <v>767</v>
      </c>
      <c r="AV5" s="152" t="s">
        <v>824</v>
      </c>
      <c r="AW5" s="152" t="s">
        <v>824</v>
      </c>
      <c r="AX5" s="152" t="s">
        <v>768</v>
      </c>
      <c r="AY5" s="152" t="s">
        <v>825</v>
      </c>
      <c r="AZ5" s="152" t="s">
        <v>825</v>
      </c>
      <c r="BA5" s="152" t="s">
        <v>769</v>
      </c>
      <c r="BB5" s="152" t="s">
        <v>770</v>
      </c>
      <c r="BC5" s="152" t="s">
        <v>771</v>
      </c>
      <c r="BD5" s="152" t="s">
        <v>772</v>
      </c>
      <c r="BE5" s="152" t="s">
        <v>826</v>
      </c>
      <c r="BF5" s="152" t="s">
        <v>773</v>
      </c>
      <c r="BG5" s="152" t="s">
        <v>827</v>
      </c>
      <c r="BH5" s="152" t="s">
        <v>827</v>
      </c>
      <c r="BI5" s="152" t="s">
        <v>774</v>
      </c>
      <c r="BJ5" s="152" t="s">
        <v>775</v>
      </c>
      <c r="BK5" s="152" t="s">
        <v>828</v>
      </c>
      <c r="BL5" s="152" t="s">
        <v>828</v>
      </c>
      <c r="BM5" s="152" t="s">
        <v>776</v>
      </c>
      <c r="BN5" s="152" t="s">
        <v>829</v>
      </c>
      <c r="BO5" s="152" t="s">
        <v>829</v>
      </c>
      <c r="BP5" s="152" t="s">
        <v>829</v>
      </c>
      <c r="BQ5" s="152" t="s">
        <v>777</v>
      </c>
      <c r="BR5" s="152" t="s">
        <v>778</v>
      </c>
      <c r="BS5" s="152" t="s">
        <v>779</v>
      </c>
      <c r="BT5" s="152" t="s">
        <v>780</v>
      </c>
      <c r="BU5" s="152" t="s">
        <v>781</v>
      </c>
      <c r="BV5" s="152" t="s">
        <v>782</v>
      </c>
      <c r="BW5" s="152" t="s">
        <v>783</v>
      </c>
      <c r="BX5" s="152" t="s">
        <v>784</v>
      </c>
      <c r="BY5" s="152" t="s">
        <v>785</v>
      </c>
      <c r="BZ5" s="152" t="s">
        <v>786</v>
      </c>
      <c r="CA5" s="152" t="s">
        <v>787</v>
      </c>
      <c r="CB5" s="152" t="s">
        <v>830</v>
      </c>
      <c r="CC5" s="152" t="s">
        <v>788</v>
      </c>
      <c r="CD5" s="152" t="s">
        <v>831</v>
      </c>
      <c r="CE5" s="152" t="s">
        <v>789</v>
      </c>
      <c r="CF5" s="152" t="s">
        <v>832</v>
      </c>
      <c r="CG5" s="152" t="s">
        <v>790</v>
      </c>
      <c r="CH5" s="152" t="s">
        <v>833</v>
      </c>
      <c r="CI5" s="152" t="s">
        <v>791</v>
      </c>
      <c r="CJ5" s="152" t="s">
        <v>834</v>
      </c>
      <c r="CK5" s="152" t="s">
        <v>834</v>
      </c>
      <c r="CL5" s="152" t="s">
        <v>792</v>
      </c>
      <c r="CM5" s="152" t="s">
        <v>835</v>
      </c>
      <c r="CN5" s="152" t="s">
        <v>835</v>
      </c>
      <c r="CO5" s="152" t="s">
        <v>835</v>
      </c>
      <c r="CP5" s="152" t="s">
        <v>793</v>
      </c>
      <c r="CQ5" s="152" t="s">
        <v>836</v>
      </c>
      <c r="CR5" s="152" t="s">
        <v>794</v>
      </c>
      <c r="CS5" s="152" t="s">
        <v>837</v>
      </c>
      <c r="CT5" s="152" t="s">
        <v>795</v>
      </c>
      <c r="CU5" s="152" t="s">
        <v>838</v>
      </c>
      <c r="CV5" s="152" t="s">
        <v>838</v>
      </c>
      <c r="CW5" s="152" t="s">
        <v>796</v>
      </c>
      <c r="CX5" s="152" t="s">
        <v>839</v>
      </c>
      <c r="CY5" s="152" t="s">
        <v>797</v>
      </c>
      <c r="CZ5" s="152" t="s">
        <v>840</v>
      </c>
      <c r="DA5" s="152" t="s">
        <v>840</v>
      </c>
      <c r="DB5" s="152" t="s">
        <v>840</v>
      </c>
      <c r="DC5" s="152" t="s">
        <v>840</v>
      </c>
      <c r="DD5" s="152" t="s">
        <v>840</v>
      </c>
      <c r="DE5" s="152" t="s">
        <v>840</v>
      </c>
      <c r="DF5" s="152" t="s">
        <v>798</v>
      </c>
      <c r="DG5" s="152" t="s">
        <v>799</v>
      </c>
      <c r="DH5" s="152" t="s">
        <v>841</v>
      </c>
      <c r="DI5" s="152" t="s">
        <v>841</v>
      </c>
      <c r="DJ5" s="152" t="s">
        <v>800</v>
      </c>
      <c r="DK5" s="152" t="s">
        <v>842</v>
      </c>
      <c r="DL5" s="152" t="s">
        <v>801</v>
      </c>
      <c r="DM5" s="152" t="s">
        <v>802</v>
      </c>
      <c r="DN5" s="152" t="s">
        <v>843</v>
      </c>
      <c r="DO5" s="152" t="s">
        <v>843</v>
      </c>
      <c r="DP5" s="152" t="s">
        <v>803</v>
      </c>
      <c r="DQ5" s="152" t="s">
        <v>844</v>
      </c>
      <c r="DR5" s="152" t="s">
        <v>804</v>
      </c>
      <c r="DS5" s="152" t="s">
        <v>845</v>
      </c>
      <c r="DT5" s="152" t="s">
        <v>845</v>
      </c>
      <c r="DU5" s="152" t="s">
        <v>805</v>
      </c>
      <c r="DV5" s="152" t="s">
        <v>846</v>
      </c>
      <c r="DW5" s="152" t="s">
        <v>846</v>
      </c>
      <c r="DX5" s="152" t="s">
        <v>806</v>
      </c>
      <c r="DY5" s="152" t="s">
        <v>847</v>
      </c>
      <c r="DZ5" s="152" t="s">
        <v>807</v>
      </c>
      <c r="EA5" s="152" t="s">
        <v>848</v>
      </c>
      <c r="EB5" s="152" t="s">
        <v>808</v>
      </c>
      <c r="EC5" s="152" t="s">
        <v>809</v>
      </c>
      <c r="ED5" s="152" t="s">
        <v>810</v>
      </c>
      <c r="EE5" s="152" t="s">
        <v>849</v>
      </c>
      <c r="EF5" s="152" t="s">
        <v>849</v>
      </c>
      <c r="EG5" s="152" t="s">
        <v>849</v>
      </c>
      <c r="EH5" s="152" t="s">
        <v>811</v>
      </c>
      <c r="EI5" s="152" t="s">
        <v>812</v>
      </c>
      <c r="EJ5" s="152" t="s">
        <v>850</v>
      </c>
      <c r="EK5" s="152" t="s">
        <v>850</v>
      </c>
      <c r="EL5" s="152" t="s">
        <v>813</v>
      </c>
      <c r="EM5" s="152" t="s">
        <v>851</v>
      </c>
      <c r="EN5" s="152" t="s">
        <v>851</v>
      </c>
      <c r="EO5" s="152" t="s">
        <v>814</v>
      </c>
      <c r="EP5" s="152" t="s">
        <v>852</v>
      </c>
      <c r="EQ5" s="152" t="s">
        <v>852</v>
      </c>
      <c r="ER5" s="152" t="s">
        <v>852</v>
      </c>
      <c r="ES5" s="152" t="s">
        <v>815</v>
      </c>
      <c r="ET5" s="152" t="s">
        <v>853</v>
      </c>
      <c r="EU5" s="152" t="s">
        <v>853</v>
      </c>
      <c r="EV5" s="152" t="s">
        <v>853</v>
      </c>
      <c r="EW5" s="152" t="s">
        <v>816</v>
      </c>
      <c r="EX5" s="152" t="s">
        <v>817</v>
      </c>
      <c r="EY5" s="152" t="s">
        <v>854</v>
      </c>
      <c r="EZ5" s="152" t="s">
        <v>854</v>
      </c>
      <c r="FA5" s="152" t="s">
        <v>818</v>
      </c>
      <c r="FB5" s="152" t="s">
        <v>855</v>
      </c>
      <c r="FC5" s="152" t="s">
        <v>819</v>
      </c>
      <c r="FD5" s="152" t="s">
        <v>856</v>
      </c>
      <c r="FE5" s="152" t="s">
        <v>820</v>
      </c>
      <c r="FF5" s="152" t="s">
        <v>857</v>
      </c>
      <c r="FG5" s="152" t="s">
        <v>857</v>
      </c>
      <c r="FH5" s="152" t="s">
        <v>821</v>
      </c>
      <c r="FI5" s="152" t="s">
        <v>858</v>
      </c>
      <c r="FJ5" s="152" t="s">
        <v>858</v>
      </c>
      <c r="FK5" s="152" t="s">
        <v>822</v>
      </c>
      <c r="FL5" s="152" t="s">
        <v>859</v>
      </c>
      <c r="FM5" s="152" t="s">
        <v>859</v>
      </c>
      <c r="FN5" s="152" t="s">
        <v>859</v>
      </c>
      <c r="FO5" s="152" t="s">
        <v>823</v>
      </c>
      <c r="FP5" s="152" t="s">
        <v>860</v>
      </c>
      <c r="FQ5" s="152" t="s">
        <v>860</v>
      </c>
      <c r="FR5" s="154"/>
      <c r="FS5" s="155" t="s">
        <v>553</v>
      </c>
      <c r="FT5" s="155" t="s">
        <v>554</v>
      </c>
      <c r="FU5" s="155" t="s">
        <v>555</v>
      </c>
      <c r="FV5" s="155" t="s">
        <v>556</v>
      </c>
      <c r="FW5" s="155" t="s">
        <v>557</v>
      </c>
      <c r="FX5" s="155" t="s">
        <v>558</v>
      </c>
      <c r="FY5" s="155" t="s">
        <v>559</v>
      </c>
      <c r="FZ5" s="155" t="s">
        <v>560</v>
      </c>
      <c r="GA5" s="155" t="s">
        <v>561</v>
      </c>
      <c r="GB5" s="155" t="s">
        <v>562</v>
      </c>
      <c r="GC5" s="155" t="s">
        <v>563</v>
      </c>
      <c r="GD5" s="155" t="s">
        <v>564</v>
      </c>
      <c r="GE5" s="155" t="s">
        <v>565</v>
      </c>
      <c r="GF5" s="155" t="s">
        <v>566</v>
      </c>
      <c r="GG5" s="155" t="s">
        <v>567</v>
      </c>
      <c r="GH5" s="155" t="s">
        <v>568</v>
      </c>
      <c r="GI5" s="155" t="s">
        <v>569</v>
      </c>
      <c r="GJ5" s="155" t="s">
        <v>570</v>
      </c>
      <c r="GK5" s="155" t="s">
        <v>571</v>
      </c>
      <c r="GL5" s="155" t="s">
        <v>572</v>
      </c>
      <c r="GM5" s="155" t="s">
        <v>573</v>
      </c>
      <c r="GN5" s="155" t="s">
        <v>574</v>
      </c>
      <c r="GO5" s="155" t="s">
        <v>575</v>
      </c>
      <c r="GP5" s="155" t="s">
        <v>576</v>
      </c>
      <c r="GQ5" s="155" t="s">
        <v>577</v>
      </c>
      <c r="GR5" s="155" t="s">
        <v>578</v>
      </c>
      <c r="GS5" s="155" t="s">
        <v>579</v>
      </c>
      <c r="GT5" s="155" t="s">
        <v>580</v>
      </c>
      <c r="GU5" s="155" t="s">
        <v>581</v>
      </c>
      <c r="GV5" s="155" t="s">
        <v>582</v>
      </c>
      <c r="GW5" s="155" t="s">
        <v>583</v>
      </c>
      <c r="GX5" s="155" t="s">
        <v>584</v>
      </c>
      <c r="GY5" s="155" t="s">
        <v>585</v>
      </c>
      <c r="GZ5" s="155" t="s">
        <v>586</v>
      </c>
      <c r="HA5" s="155" t="s">
        <v>587</v>
      </c>
      <c r="HB5" s="155" t="s">
        <v>588</v>
      </c>
      <c r="HC5" s="155" t="s">
        <v>589</v>
      </c>
      <c r="HD5" s="155" t="s">
        <v>590</v>
      </c>
      <c r="HE5" s="155" t="s">
        <v>591</v>
      </c>
      <c r="HF5" s="155" t="s">
        <v>592</v>
      </c>
      <c r="HG5" s="155" t="s">
        <v>593</v>
      </c>
      <c r="HH5" s="155" t="s">
        <v>594</v>
      </c>
      <c r="HI5" s="155" t="s">
        <v>595</v>
      </c>
      <c r="HJ5" s="155" t="s">
        <v>596</v>
      </c>
      <c r="HK5" s="155" t="s">
        <v>597</v>
      </c>
      <c r="HL5" s="155" t="s">
        <v>598</v>
      </c>
      <c r="HM5" s="155" t="s">
        <v>599</v>
      </c>
      <c r="HN5" s="155" t="s">
        <v>600</v>
      </c>
      <c r="HO5" s="155" t="s">
        <v>601</v>
      </c>
      <c r="HP5" s="155" t="s">
        <v>602</v>
      </c>
      <c r="HQ5" s="155" t="s">
        <v>603</v>
      </c>
      <c r="HR5" s="155" t="s">
        <v>604</v>
      </c>
      <c r="HS5" s="155" t="s">
        <v>605</v>
      </c>
      <c r="HT5" s="155" t="s">
        <v>606</v>
      </c>
      <c r="HU5" s="155" t="s">
        <v>607</v>
      </c>
      <c r="HV5" s="155" t="s">
        <v>608</v>
      </c>
      <c r="HW5" s="155" t="s">
        <v>609</v>
      </c>
      <c r="HX5" s="155" t="s">
        <v>610</v>
      </c>
      <c r="HY5" s="155" t="s">
        <v>611</v>
      </c>
      <c r="HZ5" s="155" t="s">
        <v>612</v>
      </c>
      <c r="IA5" s="155" t="s">
        <v>613</v>
      </c>
      <c r="IB5" s="155" t="s">
        <v>614</v>
      </c>
      <c r="IC5" s="155" t="s">
        <v>615</v>
      </c>
      <c r="ID5" s="155" t="s">
        <v>616</v>
      </c>
      <c r="IE5" s="155" t="s">
        <v>617</v>
      </c>
      <c r="IF5" s="155" t="s">
        <v>618</v>
      </c>
      <c r="IG5" s="155" t="s">
        <v>619</v>
      </c>
      <c r="IH5" s="155" t="s">
        <v>620</v>
      </c>
      <c r="II5" s="155" t="s">
        <v>621</v>
      </c>
      <c r="IJ5" s="155" t="s">
        <v>622</v>
      </c>
      <c r="IK5" s="155" t="s">
        <v>623</v>
      </c>
      <c r="IL5" s="155" t="s">
        <v>624</v>
      </c>
      <c r="IM5" s="155" t="s">
        <v>625</v>
      </c>
      <c r="IN5" s="155" t="s">
        <v>626</v>
      </c>
      <c r="IO5" s="155" t="s">
        <v>627</v>
      </c>
      <c r="IP5" s="155" t="s">
        <v>628</v>
      </c>
      <c r="IQ5" s="155" t="s">
        <v>629</v>
      </c>
      <c r="IR5" s="155" t="s">
        <v>630</v>
      </c>
      <c r="IS5" s="155" t="s">
        <v>631</v>
      </c>
      <c r="IT5" s="155" t="s">
        <v>632</v>
      </c>
      <c r="IU5" s="155" t="s">
        <v>633</v>
      </c>
      <c r="IV5" s="155" t="s">
        <v>634</v>
      </c>
      <c r="IW5" s="155" t="s">
        <v>635</v>
      </c>
      <c r="IX5" s="155" t="s">
        <v>636</v>
      </c>
      <c r="IY5" s="155" t="s">
        <v>637</v>
      </c>
      <c r="IZ5" s="155" t="s">
        <v>638</v>
      </c>
      <c r="JA5" s="155" t="s">
        <v>639</v>
      </c>
      <c r="JB5" s="155" t="s">
        <v>640</v>
      </c>
      <c r="JC5" s="155" t="s">
        <v>641</v>
      </c>
      <c r="JD5" s="155" t="s">
        <v>642</v>
      </c>
      <c r="JE5" s="155" t="s">
        <v>643</v>
      </c>
      <c r="JF5" s="155" t="s">
        <v>644</v>
      </c>
      <c r="JG5" s="155" t="s">
        <v>645</v>
      </c>
      <c r="JH5" s="155" t="s">
        <v>646</v>
      </c>
      <c r="JI5" s="155" t="s">
        <v>647</v>
      </c>
      <c r="JJ5" s="155" t="s">
        <v>648</v>
      </c>
      <c r="JK5" s="155" t="s">
        <v>649</v>
      </c>
      <c r="JL5" s="155" t="s">
        <v>650</v>
      </c>
      <c r="JM5" s="155" t="s">
        <v>651</v>
      </c>
      <c r="JN5" s="155" t="s">
        <v>652</v>
      </c>
      <c r="JO5" s="155" t="s">
        <v>653</v>
      </c>
      <c r="JP5" s="155" t="s">
        <v>654</v>
      </c>
      <c r="JQ5" s="155" t="s">
        <v>655</v>
      </c>
      <c r="JR5" s="155" t="s">
        <v>656</v>
      </c>
      <c r="JS5" s="155" t="s">
        <v>657</v>
      </c>
      <c r="JT5" s="155" t="s">
        <v>658</v>
      </c>
      <c r="JU5" s="155" t="s">
        <v>659</v>
      </c>
      <c r="JV5" s="155" t="s">
        <v>660</v>
      </c>
      <c r="JW5" s="155" t="s">
        <v>661</v>
      </c>
      <c r="JX5" s="155" t="s">
        <v>662</v>
      </c>
      <c r="JY5" s="155" t="s">
        <v>663</v>
      </c>
      <c r="JZ5" s="155" t="s">
        <v>664</v>
      </c>
      <c r="KA5" s="155" t="s">
        <v>665</v>
      </c>
      <c r="KB5" s="155" t="s">
        <v>666</v>
      </c>
      <c r="KC5" s="155" t="s">
        <v>667</v>
      </c>
      <c r="KD5" s="155" t="s">
        <v>668</v>
      </c>
      <c r="KE5" s="155" t="s">
        <v>669</v>
      </c>
      <c r="KF5" s="155" t="s">
        <v>670</v>
      </c>
      <c r="KG5" s="155" t="s">
        <v>671</v>
      </c>
      <c r="KH5" s="155" t="s">
        <v>672</v>
      </c>
      <c r="KI5" s="155" t="s">
        <v>673</v>
      </c>
      <c r="KJ5" s="155" t="s">
        <v>674</v>
      </c>
      <c r="KK5" s="156" t="s">
        <v>675</v>
      </c>
    </row>
    <row r="6" spans="2:297" ht="31.5">
      <c r="G6" s="130" t="s">
        <v>233</v>
      </c>
      <c r="H6" s="73" t="s">
        <v>201</v>
      </c>
      <c r="I6" s="74" t="s">
        <v>202</v>
      </c>
      <c r="J6" s="74" t="s">
        <v>202</v>
      </c>
      <c r="K6" s="74" t="s">
        <v>202</v>
      </c>
      <c r="L6" s="74" t="s">
        <v>202</v>
      </c>
      <c r="M6" s="74" t="s">
        <v>202</v>
      </c>
      <c r="N6" s="74" t="s">
        <v>202</v>
      </c>
      <c r="O6" s="74" t="s">
        <v>202</v>
      </c>
      <c r="P6" s="74" t="s">
        <v>202</v>
      </c>
      <c r="Q6" s="74" t="s">
        <v>202</v>
      </c>
      <c r="R6" s="74" t="s">
        <v>202</v>
      </c>
      <c r="S6" s="74" t="s">
        <v>202</v>
      </c>
      <c r="T6" s="74" t="s">
        <v>202</v>
      </c>
      <c r="U6" s="74" t="s">
        <v>202</v>
      </c>
      <c r="V6" s="74" t="s">
        <v>202</v>
      </c>
      <c r="W6" s="74" t="s">
        <v>202</v>
      </c>
      <c r="X6" s="74" t="s">
        <v>202</v>
      </c>
      <c r="Y6" s="74" t="s">
        <v>202</v>
      </c>
      <c r="Z6" s="74" t="s">
        <v>202</v>
      </c>
      <c r="AA6" s="74" t="s">
        <v>202</v>
      </c>
      <c r="AB6" s="74" t="s">
        <v>202</v>
      </c>
      <c r="AC6" s="74" t="s">
        <v>202</v>
      </c>
      <c r="AD6" s="74" t="s">
        <v>202</v>
      </c>
      <c r="AE6" s="74" t="s">
        <v>202</v>
      </c>
      <c r="AF6" s="74" t="s">
        <v>202</v>
      </c>
      <c r="AG6" s="74" t="s">
        <v>202</v>
      </c>
      <c r="AH6" s="74" t="s">
        <v>202</v>
      </c>
      <c r="AI6" s="74" t="s">
        <v>202</v>
      </c>
      <c r="AJ6" s="74" t="s">
        <v>202</v>
      </c>
      <c r="AK6" s="74" t="s">
        <v>202</v>
      </c>
      <c r="AL6" s="74" t="s">
        <v>202</v>
      </c>
      <c r="AM6" s="74" t="s">
        <v>202</v>
      </c>
      <c r="AN6" s="74" t="s">
        <v>202</v>
      </c>
      <c r="AO6" s="74" t="s">
        <v>202</v>
      </c>
      <c r="AP6" s="74" t="s">
        <v>202</v>
      </c>
      <c r="AQ6" s="74" t="s">
        <v>202</v>
      </c>
      <c r="AR6" s="74" t="s">
        <v>202</v>
      </c>
      <c r="AS6" s="74" t="s">
        <v>202</v>
      </c>
      <c r="AT6" s="74" t="s">
        <v>202</v>
      </c>
      <c r="AU6" s="74" t="s">
        <v>202</v>
      </c>
      <c r="AV6" s="74" t="s">
        <v>202</v>
      </c>
      <c r="AW6" s="74" t="s">
        <v>202</v>
      </c>
      <c r="AX6" s="74" t="s">
        <v>202</v>
      </c>
      <c r="AY6" s="74" t="s">
        <v>202</v>
      </c>
      <c r="AZ6" s="74" t="s">
        <v>202</v>
      </c>
      <c r="BA6" s="74" t="s">
        <v>202</v>
      </c>
      <c r="BB6" s="74" t="s">
        <v>202</v>
      </c>
      <c r="BC6" s="74" t="s">
        <v>202</v>
      </c>
      <c r="BD6" s="74" t="s">
        <v>202</v>
      </c>
      <c r="BE6" s="74" t="s">
        <v>202</v>
      </c>
      <c r="BF6" s="74" t="s">
        <v>202</v>
      </c>
      <c r="BG6" s="74" t="s">
        <v>202</v>
      </c>
      <c r="BH6" s="74" t="s">
        <v>202</v>
      </c>
      <c r="BI6" s="74" t="s">
        <v>202</v>
      </c>
      <c r="BJ6" s="74" t="s">
        <v>202</v>
      </c>
      <c r="BK6" s="74" t="s">
        <v>202</v>
      </c>
      <c r="BL6" s="74" t="s">
        <v>202</v>
      </c>
      <c r="BM6" s="74" t="s">
        <v>202</v>
      </c>
      <c r="BN6" s="74" t="s">
        <v>202</v>
      </c>
      <c r="BO6" s="74" t="s">
        <v>202</v>
      </c>
      <c r="BP6" s="74" t="s">
        <v>202</v>
      </c>
      <c r="BQ6" s="74" t="s">
        <v>202</v>
      </c>
      <c r="BR6" s="74" t="s">
        <v>202</v>
      </c>
      <c r="BS6" s="74" t="s">
        <v>202</v>
      </c>
      <c r="BT6" s="74" t="s">
        <v>202</v>
      </c>
      <c r="BU6" s="74" t="s">
        <v>202</v>
      </c>
      <c r="BV6" s="74" t="s">
        <v>202</v>
      </c>
      <c r="BW6" s="74" t="s">
        <v>202</v>
      </c>
      <c r="BX6" s="74" t="s">
        <v>202</v>
      </c>
      <c r="BY6" s="74" t="s">
        <v>202</v>
      </c>
      <c r="BZ6" s="74" t="s">
        <v>202</v>
      </c>
      <c r="CA6" s="74" t="s">
        <v>202</v>
      </c>
      <c r="CB6" s="74" t="s">
        <v>202</v>
      </c>
      <c r="CC6" s="74" t="s">
        <v>202</v>
      </c>
      <c r="CD6" s="74" t="s">
        <v>202</v>
      </c>
      <c r="CE6" s="74" t="s">
        <v>202</v>
      </c>
      <c r="CF6" s="74" t="s">
        <v>202</v>
      </c>
      <c r="CG6" s="74" t="s">
        <v>202</v>
      </c>
      <c r="CH6" s="74" t="s">
        <v>202</v>
      </c>
      <c r="CI6" s="74" t="s">
        <v>202</v>
      </c>
      <c r="CJ6" s="74" t="s">
        <v>202</v>
      </c>
      <c r="CK6" s="74" t="s">
        <v>202</v>
      </c>
      <c r="CL6" s="74" t="s">
        <v>202</v>
      </c>
      <c r="CM6" s="74" t="s">
        <v>202</v>
      </c>
      <c r="CN6" s="74" t="s">
        <v>202</v>
      </c>
      <c r="CO6" s="74" t="s">
        <v>202</v>
      </c>
      <c r="CP6" s="74" t="s">
        <v>202</v>
      </c>
      <c r="CQ6" s="74" t="s">
        <v>202</v>
      </c>
      <c r="CR6" s="74" t="s">
        <v>202</v>
      </c>
      <c r="CS6" s="74" t="s">
        <v>202</v>
      </c>
      <c r="CT6" s="74" t="s">
        <v>202</v>
      </c>
      <c r="CU6" s="74" t="s">
        <v>202</v>
      </c>
      <c r="CV6" s="74" t="s">
        <v>202</v>
      </c>
      <c r="CW6" s="74" t="s">
        <v>202</v>
      </c>
      <c r="CX6" s="74" t="s">
        <v>202</v>
      </c>
      <c r="CY6" s="74" t="s">
        <v>202</v>
      </c>
      <c r="CZ6" s="74" t="s">
        <v>202</v>
      </c>
      <c r="DA6" s="74" t="s">
        <v>202</v>
      </c>
      <c r="DB6" s="74" t="s">
        <v>202</v>
      </c>
      <c r="DC6" s="74" t="s">
        <v>202</v>
      </c>
      <c r="DD6" s="74" t="s">
        <v>202</v>
      </c>
      <c r="DE6" s="74" t="s">
        <v>202</v>
      </c>
      <c r="DF6" s="74" t="s">
        <v>202</v>
      </c>
      <c r="DG6" s="74" t="s">
        <v>202</v>
      </c>
      <c r="DH6" s="74" t="s">
        <v>202</v>
      </c>
      <c r="DI6" s="74" t="s">
        <v>202</v>
      </c>
      <c r="DJ6" s="74" t="s">
        <v>202</v>
      </c>
      <c r="DK6" s="74" t="s">
        <v>202</v>
      </c>
      <c r="DL6" s="74" t="s">
        <v>202</v>
      </c>
      <c r="DM6" s="74" t="s">
        <v>202</v>
      </c>
      <c r="DN6" s="74" t="s">
        <v>202</v>
      </c>
      <c r="DO6" s="74" t="s">
        <v>202</v>
      </c>
      <c r="DP6" s="74" t="s">
        <v>202</v>
      </c>
      <c r="DQ6" s="74" t="s">
        <v>202</v>
      </c>
      <c r="DR6" s="74" t="s">
        <v>202</v>
      </c>
      <c r="DS6" s="74" t="s">
        <v>202</v>
      </c>
      <c r="DT6" s="74" t="s">
        <v>202</v>
      </c>
      <c r="DU6" s="74" t="s">
        <v>202</v>
      </c>
      <c r="DV6" s="74" t="s">
        <v>202</v>
      </c>
      <c r="DW6" s="74" t="s">
        <v>202</v>
      </c>
      <c r="DX6" s="74" t="s">
        <v>202</v>
      </c>
      <c r="DY6" s="74" t="s">
        <v>202</v>
      </c>
      <c r="DZ6" s="74" t="s">
        <v>202</v>
      </c>
      <c r="EA6" s="74" t="s">
        <v>202</v>
      </c>
      <c r="EB6" s="74" t="s">
        <v>202</v>
      </c>
      <c r="EC6" s="74" t="s">
        <v>202</v>
      </c>
      <c r="ED6" s="74" t="s">
        <v>202</v>
      </c>
      <c r="EE6" s="74" t="s">
        <v>202</v>
      </c>
      <c r="EF6" s="74" t="s">
        <v>202</v>
      </c>
      <c r="EG6" s="74" t="s">
        <v>202</v>
      </c>
      <c r="EH6" s="74" t="s">
        <v>202</v>
      </c>
      <c r="EI6" s="74" t="s">
        <v>202</v>
      </c>
      <c r="EJ6" s="74" t="s">
        <v>202</v>
      </c>
      <c r="EK6" s="74" t="s">
        <v>202</v>
      </c>
      <c r="EL6" s="74" t="s">
        <v>202</v>
      </c>
      <c r="EM6" s="74" t="s">
        <v>202</v>
      </c>
      <c r="EN6" s="74" t="s">
        <v>202</v>
      </c>
      <c r="EO6" s="74" t="s">
        <v>202</v>
      </c>
      <c r="EP6" s="74" t="s">
        <v>202</v>
      </c>
      <c r="EQ6" s="74" t="s">
        <v>202</v>
      </c>
      <c r="ER6" s="74" t="s">
        <v>202</v>
      </c>
      <c r="ES6" s="74" t="s">
        <v>202</v>
      </c>
      <c r="ET6" s="74" t="s">
        <v>202</v>
      </c>
      <c r="EU6" s="74" t="s">
        <v>202</v>
      </c>
      <c r="EV6" s="74" t="s">
        <v>202</v>
      </c>
      <c r="EW6" s="74" t="s">
        <v>202</v>
      </c>
      <c r="EX6" s="74" t="s">
        <v>202</v>
      </c>
      <c r="EY6" s="74" t="s">
        <v>202</v>
      </c>
      <c r="EZ6" s="74" t="s">
        <v>202</v>
      </c>
      <c r="FA6" s="74" t="s">
        <v>202</v>
      </c>
      <c r="FB6" s="74" t="s">
        <v>202</v>
      </c>
      <c r="FC6" s="74" t="s">
        <v>202</v>
      </c>
      <c r="FD6" s="74" t="s">
        <v>202</v>
      </c>
      <c r="FE6" s="74" t="s">
        <v>202</v>
      </c>
      <c r="FF6" s="74" t="s">
        <v>202</v>
      </c>
      <c r="FG6" s="74" t="s">
        <v>202</v>
      </c>
      <c r="FH6" s="74" t="s">
        <v>202</v>
      </c>
      <c r="FI6" s="74" t="s">
        <v>202</v>
      </c>
      <c r="FJ6" s="74" t="s">
        <v>202</v>
      </c>
      <c r="FK6" s="74" t="s">
        <v>202</v>
      </c>
      <c r="FL6" s="74" t="s">
        <v>202</v>
      </c>
      <c r="FM6" s="74" t="s">
        <v>202</v>
      </c>
      <c r="FN6" s="74" t="s">
        <v>202</v>
      </c>
      <c r="FO6" s="74" t="s">
        <v>202</v>
      </c>
      <c r="FP6" s="74" t="s">
        <v>202</v>
      </c>
      <c r="FQ6" s="74" t="s">
        <v>202</v>
      </c>
      <c r="FR6" s="142"/>
      <c r="FS6" s="74" t="s">
        <v>10</v>
      </c>
      <c r="FT6" s="74" t="s">
        <v>10</v>
      </c>
      <c r="FU6" s="74" t="s">
        <v>10</v>
      </c>
      <c r="FV6" s="74" t="s">
        <v>10</v>
      </c>
      <c r="FW6" s="74" t="s">
        <v>10</v>
      </c>
      <c r="FX6" s="74" t="s">
        <v>10</v>
      </c>
      <c r="FY6" s="74" t="s">
        <v>10</v>
      </c>
      <c r="FZ6" s="74" t="s">
        <v>10</v>
      </c>
      <c r="GA6" s="74" t="s">
        <v>10</v>
      </c>
      <c r="GB6" s="74" t="s">
        <v>10</v>
      </c>
      <c r="GC6" s="74" t="s">
        <v>10</v>
      </c>
      <c r="GD6" s="74" t="s">
        <v>10</v>
      </c>
      <c r="GE6" s="74" t="s">
        <v>10</v>
      </c>
      <c r="GF6" s="74" t="s">
        <v>10</v>
      </c>
      <c r="GG6" s="74" t="s">
        <v>10</v>
      </c>
      <c r="GH6" s="74" t="s">
        <v>10</v>
      </c>
      <c r="GI6" s="74" t="s">
        <v>10</v>
      </c>
      <c r="GJ6" s="74" t="s">
        <v>10</v>
      </c>
      <c r="GK6" s="74" t="s">
        <v>10</v>
      </c>
      <c r="GL6" s="74" t="s">
        <v>10</v>
      </c>
      <c r="GM6" s="74" t="s">
        <v>10</v>
      </c>
      <c r="GN6" s="74" t="s">
        <v>10</v>
      </c>
      <c r="GO6" s="74" t="s">
        <v>10</v>
      </c>
      <c r="GP6" s="74" t="s">
        <v>10</v>
      </c>
      <c r="GQ6" s="74" t="s">
        <v>10</v>
      </c>
      <c r="GR6" s="74" t="s">
        <v>10</v>
      </c>
      <c r="GS6" s="74" t="s">
        <v>10</v>
      </c>
      <c r="GT6" s="74" t="s">
        <v>10</v>
      </c>
      <c r="GU6" s="74" t="s">
        <v>10</v>
      </c>
      <c r="GV6" s="74" t="s">
        <v>10</v>
      </c>
      <c r="GW6" s="74" t="s">
        <v>10</v>
      </c>
      <c r="GX6" s="74" t="s">
        <v>10</v>
      </c>
      <c r="GY6" s="74" t="s">
        <v>10</v>
      </c>
      <c r="GZ6" s="74" t="s">
        <v>10</v>
      </c>
      <c r="HA6" s="74" t="s">
        <v>10</v>
      </c>
      <c r="HB6" s="74" t="s">
        <v>10</v>
      </c>
      <c r="HC6" s="74" t="s">
        <v>10</v>
      </c>
      <c r="HD6" s="74" t="s">
        <v>10</v>
      </c>
      <c r="HE6" s="74" t="s">
        <v>10</v>
      </c>
      <c r="HF6" s="74" t="s">
        <v>10</v>
      </c>
      <c r="HG6" s="74" t="s">
        <v>10</v>
      </c>
      <c r="HH6" s="74" t="s">
        <v>10</v>
      </c>
      <c r="HI6" s="74" t="s">
        <v>10</v>
      </c>
      <c r="HJ6" s="74" t="s">
        <v>10</v>
      </c>
      <c r="HK6" s="74" t="s">
        <v>10</v>
      </c>
      <c r="HL6" s="74" t="s">
        <v>10</v>
      </c>
      <c r="HM6" s="74" t="s">
        <v>10</v>
      </c>
      <c r="HN6" s="74" t="s">
        <v>10</v>
      </c>
      <c r="HO6" s="74" t="s">
        <v>10</v>
      </c>
      <c r="HP6" s="74" t="s">
        <v>10</v>
      </c>
      <c r="HQ6" s="74" t="s">
        <v>10</v>
      </c>
      <c r="HR6" s="74" t="s">
        <v>10</v>
      </c>
      <c r="HS6" s="74" t="s">
        <v>10</v>
      </c>
      <c r="HT6" s="74" t="s">
        <v>10</v>
      </c>
      <c r="HU6" s="74" t="s">
        <v>10</v>
      </c>
      <c r="HV6" s="74" t="s">
        <v>10</v>
      </c>
      <c r="HW6" s="74" t="s">
        <v>10</v>
      </c>
      <c r="HX6" s="74" t="s">
        <v>10</v>
      </c>
      <c r="HY6" s="74" t="s">
        <v>10</v>
      </c>
      <c r="HZ6" s="74" t="s">
        <v>10</v>
      </c>
      <c r="IA6" s="74" t="s">
        <v>10</v>
      </c>
      <c r="IB6" s="74" t="s">
        <v>10</v>
      </c>
      <c r="IC6" s="74" t="s">
        <v>10</v>
      </c>
      <c r="ID6" s="74" t="s">
        <v>10</v>
      </c>
      <c r="IE6" s="74" t="s">
        <v>10</v>
      </c>
      <c r="IF6" s="74" t="s">
        <v>10</v>
      </c>
      <c r="IG6" s="74" t="s">
        <v>10</v>
      </c>
      <c r="IH6" s="74" t="s">
        <v>10</v>
      </c>
      <c r="II6" s="74" t="s">
        <v>10</v>
      </c>
      <c r="IJ6" s="74" t="s">
        <v>10</v>
      </c>
      <c r="IK6" s="74" t="s">
        <v>10</v>
      </c>
      <c r="IL6" s="74" t="s">
        <v>10</v>
      </c>
      <c r="IM6" s="74" t="s">
        <v>10</v>
      </c>
      <c r="IN6" s="74" t="s">
        <v>10</v>
      </c>
      <c r="IO6" s="74" t="s">
        <v>10</v>
      </c>
      <c r="IP6" s="74" t="s">
        <v>10</v>
      </c>
      <c r="IQ6" s="74" t="s">
        <v>10</v>
      </c>
      <c r="IR6" s="74" t="s">
        <v>10</v>
      </c>
      <c r="IS6" s="74" t="s">
        <v>10</v>
      </c>
      <c r="IT6" s="74" t="s">
        <v>10</v>
      </c>
      <c r="IU6" s="74" t="s">
        <v>10</v>
      </c>
      <c r="IV6" s="74" t="s">
        <v>10</v>
      </c>
      <c r="IW6" s="74" t="s">
        <v>10</v>
      </c>
      <c r="IX6" s="74" t="s">
        <v>10</v>
      </c>
      <c r="IY6" s="74" t="s">
        <v>10</v>
      </c>
      <c r="IZ6" s="74" t="s">
        <v>10</v>
      </c>
      <c r="JA6" s="74" t="s">
        <v>10</v>
      </c>
      <c r="JB6" s="74" t="s">
        <v>10</v>
      </c>
      <c r="JC6" s="74" t="s">
        <v>10</v>
      </c>
      <c r="JD6" s="74" t="s">
        <v>10</v>
      </c>
      <c r="JE6" s="74" t="s">
        <v>10</v>
      </c>
      <c r="JF6" s="74" t="s">
        <v>10</v>
      </c>
      <c r="JG6" s="74" t="s">
        <v>10</v>
      </c>
      <c r="JH6" s="74" t="s">
        <v>10</v>
      </c>
      <c r="JI6" s="74" t="s">
        <v>10</v>
      </c>
      <c r="JJ6" s="74" t="s">
        <v>10</v>
      </c>
      <c r="JK6" s="74" t="s">
        <v>10</v>
      </c>
      <c r="JL6" s="74" t="s">
        <v>10</v>
      </c>
      <c r="JM6" s="74" t="s">
        <v>10</v>
      </c>
      <c r="JN6" s="74" t="s">
        <v>10</v>
      </c>
      <c r="JO6" s="74" t="s">
        <v>10</v>
      </c>
      <c r="JP6" s="74" t="s">
        <v>10</v>
      </c>
      <c r="JQ6" s="74" t="s">
        <v>10</v>
      </c>
      <c r="JR6" s="74" t="s">
        <v>10</v>
      </c>
      <c r="JS6" s="74" t="s">
        <v>10</v>
      </c>
      <c r="JT6" s="74" t="s">
        <v>10</v>
      </c>
      <c r="JU6" s="74" t="s">
        <v>10</v>
      </c>
      <c r="JV6" s="74" t="s">
        <v>10</v>
      </c>
      <c r="JW6" s="74" t="s">
        <v>10</v>
      </c>
      <c r="JX6" s="74" t="s">
        <v>10</v>
      </c>
      <c r="JY6" s="74" t="s">
        <v>10</v>
      </c>
      <c r="JZ6" s="74" t="s">
        <v>10</v>
      </c>
      <c r="KA6" s="74" t="s">
        <v>10</v>
      </c>
      <c r="KB6" s="74" t="s">
        <v>10</v>
      </c>
      <c r="KC6" s="74" t="s">
        <v>10</v>
      </c>
      <c r="KD6" s="74" t="s">
        <v>10</v>
      </c>
      <c r="KE6" s="74" t="s">
        <v>10</v>
      </c>
      <c r="KF6" s="74" t="s">
        <v>10</v>
      </c>
      <c r="KG6" s="74" t="s">
        <v>10</v>
      </c>
      <c r="KH6" s="74" t="s">
        <v>10</v>
      </c>
      <c r="KI6" s="74" t="s">
        <v>10</v>
      </c>
      <c r="KJ6" s="74" t="s">
        <v>10</v>
      </c>
      <c r="KK6" s="74" t="s">
        <v>10</v>
      </c>
    </row>
    <row r="7" spans="2:297">
      <c r="G7" s="131" t="s">
        <v>234</v>
      </c>
      <c r="H7" s="75" t="s">
        <v>1</v>
      </c>
      <c r="I7" s="76" t="s">
        <v>203</v>
      </c>
      <c r="J7" s="76" t="s">
        <v>203</v>
      </c>
      <c r="K7" s="76" t="s">
        <v>203</v>
      </c>
      <c r="L7" s="76" t="s">
        <v>203</v>
      </c>
      <c r="M7" s="76" t="s">
        <v>203</v>
      </c>
      <c r="N7" s="76" t="s">
        <v>203</v>
      </c>
      <c r="O7" s="76" t="s">
        <v>9</v>
      </c>
      <c r="P7" s="76" t="s">
        <v>9</v>
      </c>
      <c r="Q7" s="76" t="s">
        <v>9</v>
      </c>
      <c r="R7" s="76" t="s">
        <v>9</v>
      </c>
      <c r="S7" s="76" t="s">
        <v>9</v>
      </c>
      <c r="T7" s="76" t="s">
        <v>9</v>
      </c>
      <c r="U7" s="76" t="s">
        <v>203</v>
      </c>
      <c r="V7" s="76" t="s">
        <v>203</v>
      </c>
      <c r="W7" s="76" t="s">
        <v>203</v>
      </c>
      <c r="X7" s="76" t="s">
        <v>8</v>
      </c>
      <c r="Y7" s="76" t="s">
        <v>203</v>
      </c>
      <c r="Z7" s="76" t="s">
        <v>203</v>
      </c>
      <c r="AA7" s="76" t="s">
        <v>203</v>
      </c>
      <c r="AB7" s="76" t="s">
        <v>203</v>
      </c>
      <c r="AC7" s="76" t="s">
        <v>203</v>
      </c>
      <c r="AD7" s="76" t="s">
        <v>203</v>
      </c>
      <c r="AE7" s="76" t="s">
        <v>203</v>
      </c>
      <c r="AF7" s="76" t="s">
        <v>203</v>
      </c>
      <c r="AG7" s="76" t="s">
        <v>203</v>
      </c>
      <c r="AH7" s="76" t="s">
        <v>203</v>
      </c>
      <c r="AI7" s="76" t="s">
        <v>203</v>
      </c>
      <c r="AJ7" s="76" t="s">
        <v>9</v>
      </c>
      <c r="AK7" s="76" t="s">
        <v>9</v>
      </c>
      <c r="AL7" s="76" t="s">
        <v>9</v>
      </c>
      <c r="AM7" s="76" t="s">
        <v>203</v>
      </c>
      <c r="AN7" s="76" t="s">
        <v>203</v>
      </c>
      <c r="AO7" s="76" t="s">
        <v>203</v>
      </c>
      <c r="AP7" s="76" t="s">
        <v>8</v>
      </c>
      <c r="AQ7" s="76" t="s">
        <v>8</v>
      </c>
      <c r="AR7" s="76" t="s">
        <v>8</v>
      </c>
      <c r="AS7" s="76" t="s">
        <v>8</v>
      </c>
      <c r="AT7" s="76" t="s">
        <v>8</v>
      </c>
      <c r="AU7" s="76" t="s">
        <v>8</v>
      </c>
      <c r="AV7" s="76" t="s">
        <v>8</v>
      </c>
      <c r="AW7" s="76" t="s">
        <v>8</v>
      </c>
      <c r="AX7" s="76" t="s">
        <v>203</v>
      </c>
      <c r="AY7" s="76" t="s">
        <v>203</v>
      </c>
      <c r="AZ7" s="76" t="s">
        <v>203</v>
      </c>
      <c r="BA7" s="76" t="s">
        <v>203</v>
      </c>
      <c r="BB7" s="76" t="s">
        <v>203</v>
      </c>
      <c r="BC7" s="76" t="s">
        <v>203</v>
      </c>
      <c r="BD7" s="76" t="s">
        <v>8</v>
      </c>
      <c r="BE7" s="76" t="s">
        <v>8</v>
      </c>
      <c r="BF7" s="76" t="s">
        <v>9</v>
      </c>
      <c r="BG7" s="76" t="s">
        <v>9</v>
      </c>
      <c r="BH7" s="76" t="s">
        <v>9</v>
      </c>
      <c r="BI7" s="76" t="s">
        <v>8</v>
      </c>
      <c r="BJ7" s="76" t="s">
        <v>8</v>
      </c>
      <c r="BK7" s="76" t="s">
        <v>8</v>
      </c>
      <c r="BL7" s="76" t="s">
        <v>8</v>
      </c>
      <c r="BM7" s="76" t="s">
        <v>203</v>
      </c>
      <c r="BN7" s="76" t="s">
        <v>203</v>
      </c>
      <c r="BO7" s="76" t="s">
        <v>203</v>
      </c>
      <c r="BP7" s="76" t="s">
        <v>203</v>
      </c>
      <c r="BQ7" s="76" t="s">
        <v>203</v>
      </c>
      <c r="BR7" s="76" t="s">
        <v>203</v>
      </c>
      <c r="BS7" s="76" t="s">
        <v>8</v>
      </c>
      <c r="BT7" s="76" t="s">
        <v>203</v>
      </c>
      <c r="BU7" s="76" t="s">
        <v>8</v>
      </c>
      <c r="BV7" s="76" t="s">
        <v>203</v>
      </c>
      <c r="BW7" s="76" t="s">
        <v>203</v>
      </c>
      <c r="BX7" s="76" t="s">
        <v>203</v>
      </c>
      <c r="BY7" s="76" t="s">
        <v>203</v>
      </c>
      <c r="BZ7" s="76" t="s">
        <v>203</v>
      </c>
      <c r="CA7" s="76" t="s">
        <v>8</v>
      </c>
      <c r="CB7" s="76" t="s">
        <v>8</v>
      </c>
      <c r="CC7" s="76" t="s">
        <v>9</v>
      </c>
      <c r="CD7" s="76" t="s">
        <v>9</v>
      </c>
      <c r="CE7" s="76" t="s">
        <v>8</v>
      </c>
      <c r="CF7" s="76" t="s">
        <v>8</v>
      </c>
      <c r="CG7" s="76" t="s">
        <v>8</v>
      </c>
      <c r="CH7" s="76" t="s">
        <v>8</v>
      </c>
      <c r="CI7" s="76" t="s">
        <v>203</v>
      </c>
      <c r="CJ7" s="76" t="s">
        <v>203</v>
      </c>
      <c r="CK7" s="76" t="s">
        <v>203</v>
      </c>
      <c r="CL7" s="76" t="s">
        <v>203</v>
      </c>
      <c r="CM7" s="76" t="s">
        <v>203</v>
      </c>
      <c r="CN7" s="76" t="s">
        <v>203</v>
      </c>
      <c r="CO7" s="76" t="s">
        <v>203</v>
      </c>
      <c r="CP7" s="76" t="s">
        <v>9</v>
      </c>
      <c r="CQ7" s="76" t="s">
        <v>9</v>
      </c>
      <c r="CR7" s="76" t="s">
        <v>203</v>
      </c>
      <c r="CS7" s="76" t="s">
        <v>203</v>
      </c>
      <c r="CT7" s="76" t="s">
        <v>9</v>
      </c>
      <c r="CU7" s="76" t="s">
        <v>9</v>
      </c>
      <c r="CV7" s="76" t="s">
        <v>9</v>
      </c>
      <c r="CW7" s="76" t="s">
        <v>8</v>
      </c>
      <c r="CX7" s="76" t="s">
        <v>8</v>
      </c>
      <c r="CY7" s="76" t="s">
        <v>8</v>
      </c>
      <c r="CZ7" s="76" t="s">
        <v>8</v>
      </c>
      <c r="DA7" s="76" t="s">
        <v>8</v>
      </c>
      <c r="DB7" s="76" t="s">
        <v>8</v>
      </c>
      <c r="DC7" s="76" t="s">
        <v>8</v>
      </c>
      <c r="DD7" s="76" t="s">
        <v>8</v>
      </c>
      <c r="DE7" s="76" t="s">
        <v>8</v>
      </c>
      <c r="DF7" s="76" t="s">
        <v>9</v>
      </c>
      <c r="DG7" s="76" t="s">
        <v>9</v>
      </c>
      <c r="DH7" s="76" t="s">
        <v>9</v>
      </c>
      <c r="DI7" s="76" t="s">
        <v>9</v>
      </c>
      <c r="DJ7" s="76" t="s">
        <v>9</v>
      </c>
      <c r="DK7" s="76" t="s">
        <v>9</v>
      </c>
      <c r="DL7" s="76" t="s">
        <v>8</v>
      </c>
      <c r="DM7" s="76" t="s">
        <v>203</v>
      </c>
      <c r="DN7" s="76" t="s">
        <v>203</v>
      </c>
      <c r="DO7" s="76" t="s">
        <v>203</v>
      </c>
      <c r="DP7" s="76" t="s">
        <v>203</v>
      </c>
      <c r="DQ7" s="76" t="s">
        <v>203</v>
      </c>
      <c r="DR7" s="76" t="s">
        <v>203</v>
      </c>
      <c r="DS7" s="76" t="s">
        <v>203</v>
      </c>
      <c r="DT7" s="76" t="s">
        <v>203</v>
      </c>
      <c r="DU7" s="76" t="s">
        <v>203</v>
      </c>
      <c r="DV7" s="76" t="s">
        <v>203</v>
      </c>
      <c r="DW7" s="76" t="s">
        <v>203</v>
      </c>
      <c r="DX7" s="76" t="s">
        <v>203</v>
      </c>
      <c r="DY7" s="76" t="s">
        <v>203</v>
      </c>
      <c r="DZ7" s="76" t="s">
        <v>8</v>
      </c>
      <c r="EA7" s="76" t="s">
        <v>8</v>
      </c>
      <c r="EB7" s="76" t="s">
        <v>203</v>
      </c>
      <c r="EC7" s="76" t="s">
        <v>9</v>
      </c>
      <c r="ED7" s="76" t="s">
        <v>203</v>
      </c>
      <c r="EE7" s="76" t="s">
        <v>203</v>
      </c>
      <c r="EF7" s="76" t="s">
        <v>203</v>
      </c>
      <c r="EG7" s="76" t="s">
        <v>203</v>
      </c>
      <c r="EH7" s="76" t="s">
        <v>9</v>
      </c>
      <c r="EI7" s="76" t="s">
        <v>203</v>
      </c>
      <c r="EJ7" s="76" t="s">
        <v>203</v>
      </c>
      <c r="EK7" s="76" t="s">
        <v>203</v>
      </c>
      <c r="EL7" s="76" t="s">
        <v>203</v>
      </c>
      <c r="EM7" s="76" t="s">
        <v>203</v>
      </c>
      <c r="EN7" s="76" t="s">
        <v>203</v>
      </c>
      <c r="EO7" s="76" t="s">
        <v>203</v>
      </c>
      <c r="EP7" s="76" t="s">
        <v>203</v>
      </c>
      <c r="EQ7" s="76" t="s">
        <v>203</v>
      </c>
      <c r="ER7" s="76" t="s">
        <v>203</v>
      </c>
      <c r="ES7" s="76" t="s">
        <v>8</v>
      </c>
      <c r="ET7" s="76" t="s">
        <v>8</v>
      </c>
      <c r="EU7" s="76" t="s">
        <v>8</v>
      </c>
      <c r="EV7" s="76" t="s">
        <v>8</v>
      </c>
      <c r="EW7" s="76" t="s">
        <v>8</v>
      </c>
      <c r="EX7" s="76" t="s">
        <v>203</v>
      </c>
      <c r="EY7" s="76" t="s">
        <v>203</v>
      </c>
      <c r="EZ7" s="76" t="s">
        <v>203</v>
      </c>
      <c r="FA7" s="76" t="s">
        <v>203</v>
      </c>
      <c r="FB7" s="76" t="s">
        <v>203</v>
      </c>
      <c r="FC7" s="76" t="s">
        <v>8</v>
      </c>
      <c r="FD7" s="76" t="s">
        <v>8</v>
      </c>
      <c r="FE7" s="76" t="s">
        <v>203</v>
      </c>
      <c r="FF7" s="76" t="s">
        <v>203</v>
      </c>
      <c r="FG7" s="76" t="s">
        <v>203</v>
      </c>
      <c r="FH7" s="76" t="s">
        <v>203</v>
      </c>
      <c r="FI7" s="76" t="s">
        <v>203</v>
      </c>
      <c r="FJ7" s="76" t="s">
        <v>203</v>
      </c>
      <c r="FK7" s="76" t="s">
        <v>203</v>
      </c>
      <c r="FL7" s="76" t="s">
        <v>203</v>
      </c>
      <c r="FM7" s="76" t="s">
        <v>203</v>
      </c>
      <c r="FN7" s="76" t="s">
        <v>203</v>
      </c>
      <c r="FO7" s="76" t="s">
        <v>8</v>
      </c>
      <c r="FP7" s="76" t="s">
        <v>8</v>
      </c>
      <c r="FQ7" s="76" t="s">
        <v>8</v>
      </c>
      <c r="FR7" s="144"/>
      <c r="FS7" s="76" t="s">
        <v>676</v>
      </c>
      <c r="FT7" s="76" t="s">
        <v>676</v>
      </c>
      <c r="FU7" s="76" t="s">
        <v>676</v>
      </c>
      <c r="FV7" s="76" t="s">
        <v>676</v>
      </c>
      <c r="FW7" s="76" t="s">
        <v>676</v>
      </c>
      <c r="FX7" s="76" t="s">
        <v>676</v>
      </c>
      <c r="FY7" s="76" t="s">
        <v>676</v>
      </c>
      <c r="FZ7" s="76" t="s">
        <v>676</v>
      </c>
      <c r="GA7" s="76" t="s">
        <v>676</v>
      </c>
      <c r="GB7" s="76" t="s">
        <v>676</v>
      </c>
      <c r="GC7" s="76" t="s">
        <v>676</v>
      </c>
      <c r="GD7" s="76" t="s">
        <v>676</v>
      </c>
      <c r="GE7" s="76" t="s">
        <v>676</v>
      </c>
      <c r="GF7" s="76" t="s">
        <v>676</v>
      </c>
      <c r="GG7" s="76" t="s">
        <v>676</v>
      </c>
      <c r="GH7" s="76" t="s">
        <v>676</v>
      </c>
      <c r="GI7" s="76" t="s">
        <v>676</v>
      </c>
      <c r="GJ7" s="76" t="s">
        <v>676</v>
      </c>
      <c r="GK7" s="76" t="s">
        <v>676</v>
      </c>
      <c r="GL7" s="76" t="s">
        <v>676</v>
      </c>
      <c r="GM7" s="76" t="s">
        <v>676</v>
      </c>
      <c r="GN7" s="76" t="s">
        <v>676</v>
      </c>
      <c r="GO7" s="76" t="s">
        <v>676</v>
      </c>
      <c r="GP7" s="76" t="s">
        <v>676</v>
      </c>
      <c r="GQ7" s="76" t="s">
        <v>676</v>
      </c>
      <c r="GR7" s="76" t="s">
        <v>676</v>
      </c>
      <c r="GS7" s="76" t="s">
        <v>676</v>
      </c>
      <c r="GT7" s="76" t="s">
        <v>676</v>
      </c>
      <c r="GU7" s="76" t="s">
        <v>676</v>
      </c>
      <c r="GV7" s="76" t="s">
        <v>676</v>
      </c>
      <c r="GW7" s="76" t="s">
        <v>676</v>
      </c>
      <c r="GX7" s="76" t="s">
        <v>676</v>
      </c>
      <c r="GY7" s="76" t="s">
        <v>676</v>
      </c>
      <c r="GZ7" s="76" t="s">
        <v>676</v>
      </c>
      <c r="HA7" s="76" t="s">
        <v>676</v>
      </c>
      <c r="HB7" s="76" t="s">
        <v>676</v>
      </c>
      <c r="HC7" s="76" t="s">
        <v>676</v>
      </c>
      <c r="HD7" s="76" t="s">
        <v>676</v>
      </c>
      <c r="HE7" s="76" t="s">
        <v>676</v>
      </c>
      <c r="HF7" s="76" t="s">
        <v>676</v>
      </c>
      <c r="HG7" s="76" t="s">
        <v>676</v>
      </c>
      <c r="HH7" s="76" t="s">
        <v>676</v>
      </c>
      <c r="HI7" s="76" t="s">
        <v>676</v>
      </c>
      <c r="HJ7" s="76" t="s">
        <v>676</v>
      </c>
      <c r="HK7" s="76" t="s">
        <v>676</v>
      </c>
      <c r="HL7" s="76" t="s">
        <v>676</v>
      </c>
      <c r="HM7" s="76" t="s">
        <v>676</v>
      </c>
      <c r="HN7" s="76" t="s">
        <v>676</v>
      </c>
      <c r="HO7" s="76" t="s">
        <v>676</v>
      </c>
      <c r="HP7" s="76" t="s">
        <v>676</v>
      </c>
      <c r="HQ7" s="76" t="s">
        <v>676</v>
      </c>
      <c r="HR7" s="76" t="s">
        <v>676</v>
      </c>
      <c r="HS7" s="76" t="s">
        <v>676</v>
      </c>
      <c r="HT7" s="76" t="s">
        <v>676</v>
      </c>
      <c r="HU7" s="76" t="s">
        <v>676</v>
      </c>
      <c r="HV7" s="76" t="s">
        <v>676</v>
      </c>
      <c r="HW7" s="76" t="s">
        <v>676</v>
      </c>
      <c r="HX7" s="76" t="s">
        <v>676</v>
      </c>
      <c r="HY7" s="76" t="s">
        <v>676</v>
      </c>
      <c r="HZ7" s="76" t="s">
        <v>676</v>
      </c>
      <c r="IA7" s="76" t="s">
        <v>676</v>
      </c>
      <c r="IB7" s="76" t="s">
        <v>676</v>
      </c>
      <c r="IC7" s="76" t="s">
        <v>676</v>
      </c>
      <c r="ID7" s="76" t="s">
        <v>676</v>
      </c>
      <c r="IE7" s="76" t="s">
        <v>676</v>
      </c>
      <c r="IF7" s="76" t="s">
        <v>676</v>
      </c>
      <c r="IG7" s="76" t="s">
        <v>676</v>
      </c>
      <c r="IH7" s="76" t="s">
        <v>676</v>
      </c>
      <c r="II7" s="76" t="s">
        <v>676</v>
      </c>
      <c r="IJ7" s="76" t="s">
        <v>676</v>
      </c>
      <c r="IK7" s="76" t="s">
        <v>676</v>
      </c>
      <c r="IL7" s="76" t="s">
        <v>676</v>
      </c>
      <c r="IM7" s="76" t="s">
        <v>676</v>
      </c>
      <c r="IN7" s="76" t="s">
        <v>676</v>
      </c>
      <c r="IO7" s="76" t="s">
        <v>676</v>
      </c>
      <c r="IP7" s="76" t="s">
        <v>676</v>
      </c>
      <c r="IQ7" s="76" t="s">
        <v>676</v>
      </c>
      <c r="IR7" s="76" t="s">
        <v>676</v>
      </c>
      <c r="IS7" s="76" t="s">
        <v>676</v>
      </c>
      <c r="IT7" s="76" t="s">
        <v>676</v>
      </c>
      <c r="IU7" s="76" t="s">
        <v>676</v>
      </c>
      <c r="IV7" s="76" t="s">
        <v>676</v>
      </c>
      <c r="IW7" s="76" t="s">
        <v>676</v>
      </c>
      <c r="IX7" s="76" t="s">
        <v>676</v>
      </c>
      <c r="IY7" s="76" t="s">
        <v>676</v>
      </c>
      <c r="IZ7" s="76" t="s">
        <v>676</v>
      </c>
      <c r="JA7" s="76" t="s">
        <v>676</v>
      </c>
      <c r="JB7" s="76" t="s">
        <v>676</v>
      </c>
      <c r="JC7" s="76" t="s">
        <v>676</v>
      </c>
      <c r="JD7" s="76" t="s">
        <v>676</v>
      </c>
      <c r="JE7" s="76" t="s">
        <v>676</v>
      </c>
      <c r="JF7" s="76" t="s">
        <v>676</v>
      </c>
      <c r="JG7" s="76" t="s">
        <v>676</v>
      </c>
      <c r="JH7" s="76" t="s">
        <v>676</v>
      </c>
      <c r="JI7" s="76" t="s">
        <v>676</v>
      </c>
      <c r="JJ7" s="76" t="s">
        <v>676</v>
      </c>
      <c r="JK7" s="76" t="s">
        <v>676</v>
      </c>
      <c r="JL7" s="76" t="s">
        <v>676</v>
      </c>
      <c r="JM7" s="76" t="s">
        <v>676</v>
      </c>
      <c r="JN7" s="76" t="s">
        <v>676</v>
      </c>
      <c r="JO7" s="76" t="s">
        <v>676</v>
      </c>
      <c r="JP7" s="76" t="s">
        <v>676</v>
      </c>
      <c r="JQ7" s="76" t="s">
        <v>676</v>
      </c>
      <c r="JR7" s="76" t="s">
        <v>676</v>
      </c>
      <c r="JS7" s="76" t="s">
        <v>677</v>
      </c>
      <c r="JT7" s="76" t="s">
        <v>677</v>
      </c>
      <c r="JU7" s="76" t="s">
        <v>677</v>
      </c>
      <c r="JV7" s="76" t="s">
        <v>677</v>
      </c>
      <c r="JW7" s="76" t="s">
        <v>677</v>
      </c>
      <c r="JX7" s="76" t="s">
        <v>677</v>
      </c>
      <c r="JY7" s="76" t="s">
        <v>677</v>
      </c>
      <c r="JZ7" s="76" t="s">
        <v>677</v>
      </c>
      <c r="KA7" s="76" t="s">
        <v>677</v>
      </c>
      <c r="KB7" s="76" t="s">
        <v>677</v>
      </c>
      <c r="KC7" s="76" t="s">
        <v>677</v>
      </c>
      <c r="KD7" s="76" t="s">
        <v>677</v>
      </c>
      <c r="KE7" s="76" t="s">
        <v>677</v>
      </c>
      <c r="KF7" s="76" t="s">
        <v>677</v>
      </c>
      <c r="KG7" s="76" t="s">
        <v>677</v>
      </c>
      <c r="KH7" s="76" t="s">
        <v>677</v>
      </c>
      <c r="KI7" s="76" t="s">
        <v>677</v>
      </c>
      <c r="KJ7" s="76" t="s">
        <v>677</v>
      </c>
      <c r="KK7" s="76" t="s">
        <v>677</v>
      </c>
    </row>
    <row r="8" spans="2:297" ht="21">
      <c r="B8" s="208" t="s">
        <v>120</v>
      </c>
      <c r="C8" s="209"/>
      <c r="D8" s="210"/>
      <c r="E8" s="214" t="s">
        <v>184</v>
      </c>
      <c r="F8" s="215"/>
      <c r="G8" s="216"/>
      <c r="H8" s="203" t="s">
        <v>167</v>
      </c>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4"/>
      <c r="GC8" s="204"/>
      <c r="GD8" s="204"/>
      <c r="GE8" s="204"/>
      <c r="GF8" s="204"/>
      <c r="GG8" s="204"/>
      <c r="GH8" s="204"/>
      <c r="GI8" s="204"/>
      <c r="GJ8" s="204"/>
      <c r="GK8" s="204"/>
      <c r="GL8" s="204"/>
      <c r="GM8" s="204"/>
      <c r="GN8" s="204"/>
      <c r="GO8" s="204"/>
      <c r="GP8" s="204"/>
      <c r="GQ8" s="204"/>
      <c r="GR8" s="204"/>
      <c r="GS8" s="204"/>
      <c r="GT8" s="204"/>
      <c r="GU8" s="204"/>
      <c r="GV8" s="204"/>
      <c r="GW8" s="204"/>
      <c r="GX8" s="204"/>
      <c r="GY8" s="204"/>
      <c r="GZ8" s="204"/>
      <c r="HA8" s="204"/>
      <c r="HB8" s="204"/>
      <c r="HC8" s="204"/>
      <c r="HD8" s="204"/>
      <c r="HE8" s="204"/>
      <c r="HF8" s="204"/>
      <c r="HG8" s="204"/>
      <c r="HH8" s="204"/>
      <c r="HI8" s="204"/>
      <c r="HJ8" s="204"/>
      <c r="HK8" s="204"/>
      <c r="HL8" s="204"/>
      <c r="HM8" s="204"/>
      <c r="HN8" s="204"/>
      <c r="HO8" s="204"/>
      <c r="HP8" s="204"/>
      <c r="HQ8" s="204"/>
      <c r="HR8" s="204"/>
      <c r="HS8" s="204"/>
      <c r="HT8" s="204"/>
      <c r="HU8" s="204"/>
      <c r="HV8" s="204"/>
      <c r="HW8" s="204"/>
      <c r="HX8" s="204"/>
      <c r="HY8" s="204"/>
      <c r="HZ8" s="204"/>
      <c r="IA8" s="204"/>
      <c r="IB8" s="204"/>
      <c r="IC8" s="204"/>
      <c r="ID8" s="204"/>
      <c r="IE8" s="204"/>
      <c r="IF8" s="204"/>
      <c r="IG8" s="204"/>
      <c r="IH8" s="204"/>
      <c r="II8" s="204"/>
      <c r="IJ8" s="204"/>
      <c r="IK8" s="204"/>
      <c r="IL8" s="204"/>
      <c r="IM8" s="204"/>
      <c r="IN8" s="204"/>
      <c r="IO8" s="204"/>
      <c r="IP8" s="204"/>
      <c r="IQ8" s="204"/>
      <c r="IR8" s="204"/>
      <c r="IS8" s="204"/>
      <c r="IT8" s="204"/>
      <c r="IU8" s="204"/>
      <c r="IV8" s="204"/>
      <c r="IW8" s="204"/>
      <c r="IX8" s="204"/>
      <c r="IY8" s="204"/>
      <c r="IZ8" s="204"/>
      <c r="JA8" s="204"/>
      <c r="JB8" s="204"/>
      <c r="JC8" s="204"/>
      <c r="JD8" s="204"/>
      <c r="JE8" s="204"/>
      <c r="JF8" s="204"/>
      <c r="JG8" s="204"/>
      <c r="JH8" s="204"/>
      <c r="JI8" s="204"/>
      <c r="JJ8" s="204"/>
      <c r="JK8" s="204"/>
      <c r="JL8" s="204"/>
      <c r="JM8" s="204"/>
      <c r="JN8" s="204"/>
      <c r="JO8" s="204"/>
      <c r="JP8" s="204"/>
      <c r="JQ8" s="204"/>
      <c r="JR8" s="204"/>
      <c r="JS8" s="204"/>
      <c r="JT8" s="204"/>
      <c r="JU8" s="204"/>
      <c r="JV8" s="204"/>
      <c r="JW8" s="204"/>
      <c r="JX8" s="204"/>
      <c r="JY8" s="204"/>
      <c r="JZ8" s="204"/>
      <c r="KA8" s="204"/>
      <c r="KB8" s="204"/>
      <c r="KC8" s="204"/>
      <c r="KD8" s="204"/>
      <c r="KE8" s="204"/>
      <c r="KF8" s="204"/>
      <c r="KG8" s="204"/>
      <c r="KH8" s="204"/>
      <c r="KI8" s="204"/>
      <c r="KJ8" s="204"/>
      <c r="KK8" s="204"/>
    </row>
    <row r="9" spans="2:297" ht="82.5" customHeight="1">
      <c r="B9" s="211" t="s">
        <v>194</v>
      </c>
      <c r="C9" s="212"/>
      <c r="D9" s="213"/>
      <c r="E9" s="211" t="s">
        <v>195</v>
      </c>
      <c r="F9" s="212"/>
      <c r="G9" s="213"/>
      <c r="H9" s="201" t="s">
        <v>227</v>
      </c>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c r="FU9" s="202"/>
      <c r="FV9" s="202"/>
      <c r="FW9" s="202"/>
      <c r="FX9" s="202"/>
      <c r="FY9" s="202"/>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c r="HJ9" s="202"/>
      <c r="HK9" s="202"/>
      <c r="HL9" s="202"/>
      <c r="HM9" s="202"/>
      <c r="HN9" s="202"/>
      <c r="HO9" s="202"/>
      <c r="HP9" s="202"/>
      <c r="HQ9" s="202"/>
      <c r="HR9" s="202"/>
      <c r="HS9" s="202"/>
      <c r="HT9" s="202"/>
      <c r="HU9" s="202"/>
      <c r="HV9" s="202"/>
      <c r="HW9" s="202"/>
      <c r="HX9" s="202"/>
      <c r="HY9" s="202"/>
      <c r="HZ9" s="202"/>
      <c r="IA9" s="202"/>
      <c r="IB9" s="202"/>
      <c r="IC9" s="202"/>
      <c r="ID9" s="202"/>
      <c r="IE9" s="202"/>
      <c r="IF9" s="202"/>
      <c r="IG9" s="202"/>
      <c r="IH9" s="202"/>
      <c r="II9" s="202"/>
      <c r="IJ9" s="202"/>
      <c r="IK9" s="202"/>
      <c r="IL9" s="202"/>
      <c r="IM9" s="202"/>
      <c r="IN9" s="202"/>
      <c r="IO9" s="202"/>
      <c r="IP9" s="202"/>
      <c r="IQ9" s="202"/>
      <c r="IR9" s="202"/>
      <c r="IS9" s="202"/>
      <c r="IT9" s="202"/>
      <c r="IU9" s="202"/>
      <c r="IV9" s="202"/>
      <c r="IW9" s="202"/>
      <c r="IX9" s="202"/>
      <c r="IY9" s="202"/>
      <c r="IZ9" s="202"/>
      <c r="JA9" s="202"/>
      <c r="JB9" s="202"/>
      <c r="JC9" s="202"/>
      <c r="JD9" s="202"/>
      <c r="JE9" s="202"/>
      <c r="JF9" s="202"/>
      <c r="JG9" s="202"/>
      <c r="JH9" s="202"/>
      <c r="JI9" s="202"/>
      <c r="JJ9" s="202"/>
      <c r="JK9" s="202"/>
      <c r="JL9" s="202"/>
      <c r="JM9" s="202"/>
      <c r="JN9" s="202"/>
      <c r="JO9" s="202"/>
      <c r="JP9" s="202"/>
      <c r="JQ9" s="202"/>
      <c r="JR9" s="202"/>
      <c r="JS9" s="202"/>
      <c r="JT9" s="202"/>
      <c r="JU9" s="202"/>
      <c r="JV9" s="202"/>
      <c r="JW9" s="202"/>
      <c r="JX9" s="202"/>
      <c r="JY9" s="202"/>
      <c r="JZ9" s="202"/>
      <c r="KA9" s="202"/>
      <c r="KB9" s="202"/>
      <c r="KC9" s="202"/>
      <c r="KD9" s="202"/>
      <c r="KE9" s="202"/>
      <c r="KF9" s="202"/>
      <c r="KG9" s="202"/>
      <c r="KH9" s="202"/>
      <c r="KI9" s="202"/>
      <c r="KJ9" s="202"/>
      <c r="KK9" s="202"/>
    </row>
    <row r="10" spans="2:297" ht="31.5">
      <c r="B10" s="77" t="s">
        <v>205</v>
      </c>
      <c r="C10" s="114" t="s">
        <v>206</v>
      </c>
      <c r="D10" s="11" t="s">
        <v>38</v>
      </c>
      <c r="E10" s="12" t="s">
        <v>2</v>
      </c>
      <c r="F10" s="15" t="s">
        <v>162</v>
      </c>
      <c r="G10" s="11" t="s">
        <v>164</v>
      </c>
      <c r="H10" s="99" t="s">
        <v>3</v>
      </c>
      <c r="I10" s="78">
        <f t="shared" ref="I10:BS10" si="0">SUM(I13:I62)</f>
        <v>23184286.652635001</v>
      </c>
      <c r="J10" s="78">
        <f t="shared" si="0"/>
        <v>24928.441999999999</v>
      </c>
      <c r="K10" s="78">
        <f t="shared" si="0"/>
        <v>28200.873</v>
      </c>
      <c r="L10" s="78">
        <f t="shared" si="0"/>
        <v>12168.406000000001</v>
      </c>
      <c r="M10" s="78">
        <f t="shared" si="0"/>
        <v>10760.97</v>
      </c>
      <c r="N10" s="78">
        <f t="shared" si="0"/>
        <v>4294.9570000000003</v>
      </c>
      <c r="O10" s="78">
        <f t="shared" si="0"/>
        <v>28972.951376000001</v>
      </c>
      <c r="P10" s="78">
        <f t="shared" si="0"/>
        <v>81.44</v>
      </c>
      <c r="Q10" s="78">
        <f t="shared" si="0"/>
        <v>81.855000000000004</v>
      </c>
      <c r="R10" s="78">
        <f t="shared" si="0"/>
        <v>0</v>
      </c>
      <c r="S10" s="78">
        <f t="shared" si="0"/>
        <v>34.329000000000001</v>
      </c>
      <c r="T10" s="78">
        <f t="shared" si="0"/>
        <v>0</v>
      </c>
      <c r="U10" s="78">
        <f t="shared" si="0"/>
        <v>13410.898400000002</v>
      </c>
      <c r="V10" s="78">
        <f t="shared" si="0"/>
        <v>2074.1849999999999</v>
      </c>
      <c r="W10" s="78">
        <f t="shared" si="0"/>
        <v>96328366.741549999</v>
      </c>
      <c r="X10" s="78">
        <f t="shared" si="0"/>
        <v>83907.785879373143</v>
      </c>
      <c r="Y10" s="78">
        <f t="shared" si="0"/>
        <v>1133261.4518579473</v>
      </c>
      <c r="Z10" s="78">
        <f t="shared" si="0"/>
        <v>831.14800000000002</v>
      </c>
      <c r="AA10" s="78">
        <f t="shared" si="0"/>
        <v>185.32599999999999</v>
      </c>
      <c r="AB10" s="78">
        <f t="shared" si="0"/>
        <v>7957.7922199999994</v>
      </c>
      <c r="AC10" s="78">
        <f t="shared" si="0"/>
        <v>476.44900000000001</v>
      </c>
      <c r="AD10" s="78">
        <f t="shared" si="0"/>
        <v>3684.1648500000001</v>
      </c>
      <c r="AE10" s="78">
        <f t="shared" si="0"/>
        <v>131.024</v>
      </c>
      <c r="AF10" s="78">
        <f t="shared" si="0"/>
        <v>119.11292999999999</v>
      </c>
      <c r="AG10" s="78">
        <f t="shared" si="0"/>
        <v>2850144.4967698716</v>
      </c>
      <c r="AH10" s="78">
        <f t="shared" si="0"/>
        <v>6898.9809999999998</v>
      </c>
      <c r="AI10" s="78">
        <f t="shared" si="0"/>
        <v>4772.4529400000001</v>
      </c>
      <c r="AJ10" s="78">
        <f t="shared" si="0"/>
        <v>5101037.7455731081</v>
      </c>
      <c r="AK10" s="78">
        <f t="shared" si="0"/>
        <v>5183.8869999999997</v>
      </c>
      <c r="AL10" s="78">
        <f t="shared" si="0"/>
        <v>2309.2594199999999</v>
      </c>
      <c r="AM10" s="78">
        <f t="shared" si="0"/>
        <v>2017913.169852</v>
      </c>
      <c r="AN10" s="78">
        <f t="shared" si="0"/>
        <v>0</v>
      </c>
      <c r="AO10" s="78">
        <f t="shared" si="0"/>
        <v>0</v>
      </c>
      <c r="AP10" s="78">
        <f t="shared" si="0"/>
        <v>15575.002893000001</v>
      </c>
      <c r="AQ10" s="78">
        <f t="shared" si="0"/>
        <v>5098.1404049999992</v>
      </c>
      <c r="AR10" s="78">
        <f t="shared" si="0"/>
        <v>0</v>
      </c>
      <c r="AS10" s="78">
        <f t="shared" si="0"/>
        <v>48886.564744999996</v>
      </c>
      <c r="AT10" s="78">
        <f t="shared" si="0"/>
        <v>104.364</v>
      </c>
      <c r="AU10" s="78">
        <f t="shared" si="0"/>
        <v>67813.548713000011</v>
      </c>
      <c r="AV10" s="78">
        <f t="shared" si="0"/>
        <v>0</v>
      </c>
      <c r="AW10" s="78">
        <f t="shared" si="0"/>
        <v>0</v>
      </c>
      <c r="AX10" s="78">
        <f t="shared" si="0"/>
        <v>6719648.7716752011</v>
      </c>
      <c r="AY10" s="78">
        <f t="shared" si="0"/>
        <v>0</v>
      </c>
      <c r="AZ10" s="78">
        <f t="shared" si="0"/>
        <v>1949.41116233658</v>
      </c>
      <c r="BA10" s="78">
        <f t="shared" si="0"/>
        <v>74781652.899973646</v>
      </c>
      <c r="BB10" s="78">
        <f t="shared" si="0"/>
        <v>467650.07315848704</v>
      </c>
      <c r="BC10" s="78">
        <f t="shared" si="0"/>
        <v>10223201.519025605</v>
      </c>
      <c r="BD10" s="78">
        <f t="shared" si="0"/>
        <v>1472194.252145</v>
      </c>
      <c r="BE10" s="78">
        <f t="shared" si="0"/>
        <v>474.91221000000002</v>
      </c>
      <c r="BF10" s="78">
        <f t="shared" si="0"/>
        <v>1273160.1350500945</v>
      </c>
      <c r="BG10" s="78">
        <f t="shared" si="0"/>
        <v>0</v>
      </c>
      <c r="BH10" s="78">
        <f t="shared" si="0"/>
        <v>0</v>
      </c>
      <c r="BI10" s="78">
        <f t="shared" si="0"/>
        <v>474651.93902825192</v>
      </c>
      <c r="BJ10" s="78">
        <f t="shared" si="0"/>
        <v>5177.4313010000005</v>
      </c>
      <c r="BK10" s="78">
        <f t="shared" si="0"/>
        <v>0</v>
      </c>
      <c r="BL10" s="78">
        <f t="shared" si="0"/>
        <v>0</v>
      </c>
      <c r="BM10" s="78">
        <f t="shared" si="0"/>
        <v>6865222.0955330012</v>
      </c>
      <c r="BN10" s="78">
        <f t="shared" si="0"/>
        <v>38790.7706545455</v>
      </c>
      <c r="BO10" s="78">
        <f t="shared" si="0"/>
        <v>10592.386</v>
      </c>
      <c r="BP10" s="78">
        <f t="shared" si="0"/>
        <v>7141.0969999999998</v>
      </c>
      <c r="BQ10" s="78">
        <f t="shared" si="0"/>
        <v>411806.45183999999</v>
      </c>
      <c r="BR10" s="78">
        <f t="shared" si="0"/>
        <v>16124.133</v>
      </c>
      <c r="BS10" s="78">
        <f t="shared" si="0"/>
        <v>333456.98207748146</v>
      </c>
      <c r="BT10" s="78">
        <f t="shared" ref="BT10:EE10" si="1">SUM(BT13:BT62)</f>
        <v>10501.537</v>
      </c>
      <c r="BU10" s="78">
        <f t="shared" si="1"/>
        <v>8453.0831600000001</v>
      </c>
      <c r="BV10" s="78">
        <f t="shared" si="1"/>
        <v>317766.81352999998</v>
      </c>
      <c r="BW10" s="78">
        <f t="shared" si="1"/>
        <v>2327603.27246586</v>
      </c>
      <c r="BX10" s="78">
        <f t="shared" si="1"/>
        <v>2031655.8043039695</v>
      </c>
      <c r="BY10" s="78">
        <f t="shared" si="1"/>
        <v>28289.096999999998</v>
      </c>
      <c r="BZ10" s="78">
        <f t="shared" si="1"/>
        <v>3935190.5430000001</v>
      </c>
      <c r="CA10" s="78">
        <f t="shared" si="1"/>
        <v>27404.391140000003</v>
      </c>
      <c r="CB10" s="78">
        <f t="shared" si="1"/>
        <v>-177.376</v>
      </c>
      <c r="CC10" s="78">
        <f t="shared" si="1"/>
        <v>1122844.5118740001</v>
      </c>
      <c r="CD10" s="78">
        <f t="shared" si="1"/>
        <v>0</v>
      </c>
      <c r="CE10" s="78">
        <f t="shared" si="1"/>
        <v>550903.52226200001</v>
      </c>
      <c r="CF10" s="78">
        <f t="shared" si="1"/>
        <v>0</v>
      </c>
      <c r="CG10" s="78">
        <f t="shared" si="1"/>
        <v>1931.2163310000001</v>
      </c>
      <c r="CH10" s="78">
        <f t="shared" si="1"/>
        <v>220459.15203199998</v>
      </c>
      <c r="CI10" s="78">
        <f t="shared" si="1"/>
        <v>1334508.8199999998</v>
      </c>
      <c r="CJ10" s="78">
        <f t="shared" si="1"/>
        <v>1298.0350000000001</v>
      </c>
      <c r="CK10" s="78">
        <f t="shared" si="1"/>
        <v>278.197</v>
      </c>
      <c r="CL10" s="78">
        <f t="shared" si="1"/>
        <v>21093433.288107999</v>
      </c>
      <c r="CM10" s="78">
        <f t="shared" si="1"/>
        <v>56156.186999999998</v>
      </c>
      <c r="CN10" s="78">
        <f t="shared" si="1"/>
        <v>40257.964999999997</v>
      </c>
      <c r="CO10" s="78">
        <f t="shared" si="1"/>
        <v>864171.95581700001</v>
      </c>
      <c r="CP10" s="78">
        <f t="shared" si="1"/>
        <v>111116.913651</v>
      </c>
      <c r="CQ10" s="78">
        <f t="shared" si="1"/>
        <v>1241558.4591610399</v>
      </c>
      <c r="CR10" s="78">
        <f t="shared" si="1"/>
        <v>19023521.596890427</v>
      </c>
      <c r="CS10" s="78">
        <f t="shared" si="1"/>
        <v>4990.55</v>
      </c>
      <c r="CT10" s="78">
        <f t="shared" si="1"/>
        <v>2567773.2510700007</v>
      </c>
      <c r="CU10" s="78">
        <f t="shared" si="1"/>
        <v>0</v>
      </c>
      <c r="CV10" s="78">
        <f t="shared" si="1"/>
        <v>0</v>
      </c>
      <c r="CW10" s="78">
        <f t="shared" si="1"/>
        <v>193953.59741545081</v>
      </c>
      <c r="CX10" s="78">
        <f t="shared" si="1"/>
        <v>0</v>
      </c>
      <c r="CY10" s="78">
        <f t="shared" si="1"/>
        <v>5340977.9258829998</v>
      </c>
      <c r="CZ10" s="78">
        <f t="shared" si="1"/>
        <v>20409</v>
      </c>
      <c r="DA10" s="78">
        <f t="shared" si="1"/>
        <v>49672.529000000002</v>
      </c>
      <c r="DB10" s="78">
        <f t="shared" si="1"/>
        <v>908.94170999999994</v>
      </c>
      <c r="DC10" s="78">
        <f t="shared" si="1"/>
        <v>2188.9929999999999</v>
      </c>
      <c r="DD10" s="78">
        <f t="shared" si="1"/>
        <v>4630.058</v>
      </c>
      <c r="DE10" s="78">
        <f t="shared" si="1"/>
        <v>2138.7570000000001</v>
      </c>
      <c r="DF10" s="78">
        <f t="shared" si="1"/>
        <v>153.46443199999999</v>
      </c>
      <c r="DG10" s="78">
        <f t="shared" si="1"/>
        <v>148245.05948500001</v>
      </c>
      <c r="DH10" s="78">
        <f t="shared" si="1"/>
        <v>0</v>
      </c>
      <c r="DI10" s="78">
        <f t="shared" si="1"/>
        <v>0</v>
      </c>
      <c r="DJ10" s="78">
        <f t="shared" si="1"/>
        <v>9469644.7614001334</v>
      </c>
      <c r="DK10" s="78">
        <f t="shared" si="1"/>
        <v>14407.085999999999</v>
      </c>
      <c r="DL10" s="78">
        <f t="shared" si="1"/>
        <v>27273.719584800005</v>
      </c>
      <c r="DM10" s="78">
        <f t="shared" si="1"/>
        <v>947080.98338679993</v>
      </c>
      <c r="DN10" s="78">
        <f t="shared" si="1"/>
        <v>184935.79749999999</v>
      </c>
      <c r="DO10" s="78">
        <f t="shared" si="1"/>
        <v>0</v>
      </c>
      <c r="DP10" s="78">
        <f t="shared" si="1"/>
        <v>5961941.9807693614</v>
      </c>
      <c r="DQ10" s="78">
        <f t="shared" si="1"/>
        <v>14304.754999999999</v>
      </c>
      <c r="DR10" s="78">
        <f t="shared" si="1"/>
        <v>566839.85193615407</v>
      </c>
      <c r="DS10" s="78">
        <f t="shared" si="1"/>
        <v>1680.10662</v>
      </c>
      <c r="DT10" s="78">
        <f t="shared" si="1"/>
        <v>0</v>
      </c>
      <c r="DU10" s="78">
        <f t="shared" si="1"/>
        <v>241592.22409850266</v>
      </c>
      <c r="DV10" s="78">
        <f t="shared" si="1"/>
        <v>0</v>
      </c>
      <c r="DW10" s="78">
        <f t="shared" si="1"/>
        <v>0</v>
      </c>
      <c r="DX10" s="78">
        <f t="shared" si="1"/>
        <v>923459.12243444577</v>
      </c>
      <c r="DY10" s="78">
        <f t="shared" si="1"/>
        <v>1306.6759999999999</v>
      </c>
      <c r="DZ10" s="78">
        <f t="shared" si="1"/>
        <v>28465.362664</v>
      </c>
      <c r="EA10" s="78">
        <f t="shared" si="1"/>
        <v>0</v>
      </c>
      <c r="EB10" s="78">
        <f t="shared" si="1"/>
        <v>85836640.423164994</v>
      </c>
      <c r="EC10" s="78">
        <f t="shared" si="1"/>
        <v>3869608.3467991422</v>
      </c>
      <c r="ED10" s="78">
        <f t="shared" si="1"/>
        <v>110461.67574999999</v>
      </c>
      <c r="EE10" s="78">
        <f t="shared" si="1"/>
        <v>1269.1400000000001</v>
      </c>
      <c r="EF10" s="78">
        <f t="shared" ref="EF10:GQ10" si="2">SUM(EF13:EF62)</f>
        <v>0</v>
      </c>
      <c r="EG10" s="78">
        <f t="shared" si="2"/>
        <v>253.655</v>
      </c>
      <c r="EH10" s="78">
        <f t="shared" si="2"/>
        <v>65866.900936999999</v>
      </c>
      <c r="EI10" s="78">
        <f t="shared" si="2"/>
        <v>33375871.916420002</v>
      </c>
      <c r="EJ10" s="78">
        <f t="shared" si="2"/>
        <v>0</v>
      </c>
      <c r="EK10" s="78">
        <f t="shared" si="2"/>
        <v>83201.774999999994</v>
      </c>
      <c r="EL10" s="78">
        <f t="shared" si="2"/>
        <v>102419162.13082966</v>
      </c>
      <c r="EM10" s="78">
        <f t="shared" si="2"/>
        <v>156933.32376292898</v>
      </c>
      <c r="EN10" s="78">
        <f t="shared" si="2"/>
        <v>41992.178</v>
      </c>
      <c r="EO10" s="78">
        <f t="shared" si="2"/>
        <v>8305041.2678730236</v>
      </c>
      <c r="EP10" s="78">
        <f t="shared" si="2"/>
        <v>7698.6790000000001</v>
      </c>
      <c r="EQ10" s="78">
        <f t="shared" si="2"/>
        <v>5030.7209999999995</v>
      </c>
      <c r="ER10" s="78">
        <f t="shared" si="2"/>
        <v>0</v>
      </c>
      <c r="ES10" s="78">
        <f t="shared" si="2"/>
        <v>220844.18088</v>
      </c>
      <c r="ET10" s="78">
        <f t="shared" si="2"/>
        <v>2344.0419999999999</v>
      </c>
      <c r="EU10" s="78">
        <f t="shared" si="2"/>
        <v>0</v>
      </c>
      <c r="EV10" s="78">
        <f t="shared" si="2"/>
        <v>0</v>
      </c>
      <c r="EW10" s="78">
        <f t="shared" si="2"/>
        <v>60804116.983627766</v>
      </c>
      <c r="EX10" s="78">
        <f t="shared" si="2"/>
        <v>756707.96524499997</v>
      </c>
      <c r="EY10" s="78">
        <f t="shared" si="2"/>
        <v>90.438000000000002</v>
      </c>
      <c r="EZ10" s="78">
        <f t="shared" si="2"/>
        <v>2123.1999999999998</v>
      </c>
      <c r="FA10" s="78">
        <f t="shared" si="2"/>
        <v>5614185.5210512802</v>
      </c>
      <c r="FB10" s="78">
        <f t="shared" si="2"/>
        <v>2179.8470000000002</v>
      </c>
      <c r="FC10" s="78">
        <f t="shared" si="2"/>
        <v>34530.415999999997</v>
      </c>
      <c r="FD10" s="78">
        <f t="shared" si="2"/>
        <v>0</v>
      </c>
      <c r="FE10" s="78">
        <f t="shared" si="2"/>
        <v>4271679.8916832553</v>
      </c>
      <c r="FF10" s="78">
        <f t="shared" si="2"/>
        <v>11269.918</v>
      </c>
      <c r="FG10" s="78">
        <f t="shared" si="2"/>
        <v>27944.425041341201</v>
      </c>
      <c r="FH10" s="78">
        <f t="shared" si="2"/>
        <v>11425328.415120404</v>
      </c>
      <c r="FI10" s="78">
        <f t="shared" si="2"/>
        <v>83056.653999999995</v>
      </c>
      <c r="FJ10" s="78">
        <f t="shared" si="2"/>
        <v>57496.243999999999</v>
      </c>
      <c r="FK10" s="78">
        <f t="shared" si="2"/>
        <v>39708857.790515848</v>
      </c>
      <c r="FL10" s="78">
        <f t="shared" si="2"/>
        <v>141583.867</v>
      </c>
      <c r="FM10" s="78">
        <f t="shared" si="2"/>
        <v>67681.214999999997</v>
      </c>
      <c r="FN10" s="78">
        <f t="shared" si="2"/>
        <v>96666.169079999992</v>
      </c>
      <c r="FO10" s="78">
        <f t="shared" si="2"/>
        <v>2199865.2740810001</v>
      </c>
      <c r="FP10" s="78">
        <f t="shared" si="2"/>
        <v>5371.0540000000001</v>
      </c>
      <c r="FQ10" s="78">
        <f t="shared" si="2"/>
        <v>162396.78962199998</v>
      </c>
      <c r="FR10" s="78">
        <f t="shared" si="2"/>
        <v>0</v>
      </c>
      <c r="FS10" s="78">
        <f t="shared" si="2"/>
        <v>563468.03626952809</v>
      </c>
      <c r="FT10" s="78">
        <f t="shared" si="2"/>
        <v>417141.54688451003</v>
      </c>
      <c r="FU10" s="78">
        <f t="shared" si="2"/>
        <v>290902.29190064385</v>
      </c>
      <c r="FV10" s="78">
        <f t="shared" si="2"/>
        <v>245944.41359085409</v>
      </c>
      <c r="FW10" s="78">
        <f t="shared" si="2"/>
        <v>153830.52709184145</v>
      </c>
      <c r="FX10" s="78">
        <f t="shared" si="2"/>
        <v>79690.801438445109</v>
      </c>
      <c r="FY10" s="78">
        <f t="shared" si="2"/>
        <v>81049.655801947825</v>
      </c>
      <c r="FZ10" s="78">
        <f t="shared" si="2"/>
        <v>37895.115296889024</v>
      </c>
      <c r="GA10" s="78">
        <f t="shared" si="2"/>
        <v>37098.536641811232</v>
      </c>
      <c r="GB10" s="78">
        <f t="shared" si="2"/>
        <v>28613.195734749104</v>
      </c>
      <c r="GC10" s="78">
        <f t="shared" si="2"/>
        <v>31486.168599324512</v>
      </c>
      <c r="GD10" s="78">
        <f t="shared" si="2"/>
        <v>31846.212592848817</v>
      </c>
      <c r="GE10" s="78">
        <f t="shared" si="2"/>
        <v>0</v>
      </c>
      <c r="GF10" s="78">
        <f t="shared" si="2"/>
        <v>16774.118999153285</v>
      </c>
      <c r="GG10" s="78">
        <f t="shared" si="2"/>
        <v>16841.569452682201</v>
      </c>
      <c r="GH10" s="78">
        <f t="shared" si="2"/>
        <v>15954.091548805256</v>
      </c>
      <c r="GI10" s="78">
        <f t="shared" si="2"/>
        <v>17384.160610313615</v>
      </c>
      <c r="GJ10" s="78">
        <f t="shared" si="2"/>
        <v>0</v>
      </c>
      <c r="GK10" s="78">
        <f t="shared" si="2"/>
        <v>13535.299913727595</v>
      </c>
      <c r="GL10" s="78">
        <f t="shared" si="2"/>
        <v>12240.790976684588</v>
      </c>
      <c r="GM10" s="78">
        <f t="shared" si="2"/>
        <v>14220.524718815712</v>
      </c>
      <c r="GN10" s="78">
        <f t="shared" si="2"/>
        <v>15289.889760050777</v>
      </c>
      <c r="GO10" s="78">
        <f t="shared" si="2"/>
        <v>15832.515909087124</v>
      </c>
      <c r="GP10" s="78">
        <f t="shared" si="2"/>
        <v>10958.036419071086</v>
      </c>
      <c r="GQ10" s="78">
        <f t="shared" si="2"/>
        <v>8362.8427767293906</v>
      </c>
      <c r="GR10" s="78">
        <f t="shared" ref="GR10:IW10" si="3">SUM(GR13:GR62)</f>
        <v>9306.8486101084418</v>
      </c>
      <c r="GS10" s="78">
        <f t="shared" si="3"/>
        <v>8394.7613541816027</v>
      </c>
      <c r="GT10" s="78">
        <f t="shared" si="3"/>
        <v>0</v>
      </c>
      <c r="GU10" s="78">
        <f t="shared" si="3"/>
        <v>7217.2161665417334</v>
      </c>
      <c r="GV10" s="78">
        <f t="shared" si="3"/>
        <v>4959.3238273677798</v>
      </c>
      <c r="GW10" s="78">
        <f t="shared" si="3"/>
        <v>2963.8654800000004</v>
      </c>
      <c r="GX10" s="78">
        <f t="shared" si="3"/>
        <v>3076.3463631272402</v>
      </c>
      <c r="GY10" s="78">
        <f t="shared" si="3"/>
        <v>2821.4560367971121</v>
      </c>
      <c r="GZ10" s="78">
        <f t="shared" si="3"/>
        <v>1543.7870471617387</v>
      </c>
      <c r="HA10" s="78">
        <f t="shared" si="3"/>
        <v>2062.9538812544802</v>
      </c>
      <c r="HB10" s="78">
        <f t="shared" si="3"/>
        <v>340702.61232811003</v>
      </c>
      <c r="HC10" s="78">
        <f t="shared" si="3"/>
        <v>0</v>
      </c>
      <c r="HD10" s="78">
        <f t="shared" si="3"/>
        <v>22597.891579169656</v>
      </c>
      <c r="HE10" s="78">
        <f t="shared" si="3"/>
        <v>0</v>
      </c>
      <c r="HF10" s="78">
        <f t="shared" si="3"/>
        <v>17969.171110492833</v>
      </c>
      <c r="HG10" s="78">
        <f t="shared" si="3"/>
        <v>22016.167886296298</v>
      </c>
      <c r="HH10" s="78">
        <f t="shared" si="3"/>
        <v>8921.3437608034656</v>
      </c>
      <c r="HI10" s="78">
        <f t="shared" si="3"/>
        <v>16862.930338637296</v>
      </c>
      <c r="HJ10" s="78">
        <f t="shared" si="3"/>
        <v>8628.2641008811224</v>
      </c>
      <c r="HK10" s="78">
        <f t="shared" si="3"/>
        <v>0</v>
      </c>
      <c r="HL10" s="78">
        <f t="shared" si="3"/>
        <v>12024.417167717223</v>
      </c>
      <c r="HM10" s="78">
        <f t="shared" si="3"/>
        <v>7374.1297318309462</v>
      </c>
      <c r="HN10" s="78">
        <f t="shared" si="3"/>
        <v>0</v>
      </c>
      <c r="HO10" s="78">
        <f t="shared" si="3"/>
        <v>0</v>
      </c>
      <c r="HP10" s="78">
        <f t="shared" si="3"/>
        <v>0</v>
      </c>
      <c r="HQ10" s="78">
        <f t="shared" si="3"/>
        <v>0</v>
      </c>
      <c r="HR10" s="78">
        <f t="shared" si="3"/>
        <v>24936.799837440267</v>
      </c>
      <c r="HS10" s="78">
        <f t="shared" si="3"/>
        <v>9529.0060495997604</v>
      </c>
      <c r="HT10" s="78">
        <f t="shared" si="3"/>
        <v>0</v>
      </c>
      <c r="HU10" s="78">
        <f t="shared" si="3"/>
        <v>0</v>
      </c>
      <c r="HV10" s="78">
        <f t="shared" si="3"/>
        <v>8121.9728929958192</v>
      </c>
      <c r="HW10" s="78">
        <f t="shared" si="3"/>
        <v>5275.7220221027483</v>
      </c>
      <c r="HX10" s="78">
        <f t="shared" si="3"/>
        <v>6176.5049899492242</v>
      </c>
      <c r="HY10" s="78">
        <f t="shared" si="3"/>
        <v>0</v>
      </c>
      <c r="HZ10" s="78">
        <f t="shared" si="3"/>
        <v>2979.6085443548386</v>
      </c>
      <c r="IA10" s="78">
        <f t="shared" si="3"/>
        <v>0</v>
      </c>
      <c r="IB10" s="78">
        <f t="shared" si="3"/>
        <v>0</v>
      </c>
      <c r="IC10" s="78">
        <f t="shared" si="3"/>
        <v>0</v>
      </c>
      <c r="ID10" s="78">
        <f t="shared" si="3"/>
        <v>2805.7695337753885</v>
      </c>
      <c r="IE10" s="78">
        <f t="shared" si="3"/>
        <v>0</v>
      </c>
      <c r="IF10" s="78">
        <f t="shared" si="3"/>
        <v>0</v>
      </c>
      <c r="IG10" s="78">
        <f t="shared" si="3"/>
        <v>2799.8663198715649</v>
      </c>
      <c r="IH10" s="78">
        <f t="shared" si="3"/>
        <v>0</v>
      </c>
      <c r="II10" s="78">
        <f t="shared" si="3"/>
        <v>0</v>
      </c>
      <c r="IJ10" s="78">
        <f t="shared" si="3"/>
        <v>0</v>
      </c>
      <c r="IK10" s="78">
        <f t="shared" si="3"/>
        <v>2485.3882301373956</v>
      </c>
      <c r="IL10" s="78">
        <f t="shared" si="3"/>
        <v>0</v>
      </c>
      <c r="IM10" s="78">
        <f t="shared" si="3"/>
        <v>2362.2808007467142</v>
      </c>
      <c r="IN10" s="78">
        <f t="shared" si="3"/>
        <v>2871.1637423835127</v>
      </c>
      <c r="IO10" s="78">
        <f t="shared" si="3"/>
        <v>4665.4480227547665</v>
      </c>
      <c r="IP10" s="78">
        <f t="shared" si="3"/>
        <v>2912.2308960902028</v>
      </c>
      <c r="IQ10" s="78">
        <f t="shared" si="3"/>
        <v>2118.7926163530465</v>
      </c>
      <c r="IR10" s="78">
        <f t="shared" si="3"/>
        <v>0</v>
      </c>
      <c r="IS10" s="78">
        <f t="shared" si="3"/>
        <v>2448.6827583930699</v>
      </c>
      <c r="IT10" s="78">
        <f t="shared" si="3"/>
        <v>2921.7830551194743</v>
      </c>
      <c r="IU10" s="78">
        <f t="shared" si="3"/>
        <v>2295.2938082407213</v>
      </c>
      <c r="IV10" s="78">
        <f t="shared" si="3"/>
        <v>2676.3161317921149</v>
      </c>
      <c r="IW10" s="78">
        <f t="shared" si="3"/>
        <v>1615.9610228494626</v>
      </c>
      <c r="IX10" s="78">
        <f t="shared" ref="IX10:KK10" si="4">SUM(IX13:IX62)</f>
        <v>2952.3141065320106</v>
      </c>
      <c r="IY10" s="78">
        <f t="shared" si="4"/>
        <v>2696.0830038829154</v>
      </c>
      <c r="IZ10" s="78">
        <f t="shared" si="4"/>
        <v>2075.6286117383515</v>
      </c>
      <c r="JA10" s="78">
        <f t="shared" si="4"/>
        <v>1943.4184134268219</v>
      </c>
      <c r="JB10" s="78">
        <f t="shared" si="4"/>
        <v>0</v>
      </c>
      <c r="JC10" s="78">
        <f t="shared" si="4"/>
        <v>0</v>
      </c>
      <c r="JD10" s="78">
        <f t="shared" si="4"/>
        <v>0</v>
      </c>
      <c r="JE10" s="78">
        <f t="shared" si="4"/>
        <v>0</v>
      </c>
      <c r="JF10" s="78">
        <f t="shared" si="4"/>
        <v>0</v>
      </c>
      <c r="JG10" s="78">
        <f t="shared" si="4"/>
        <v>0</v>
      </c>
      <c r="JH10" s="78">
        <f t="shared" si="4"/>
        <v>0</v>
      </c>
      <c r="JI10" s="78">
        <f t="shared" si="4"/>
        <v>1232.3733710424133</v>
      </c>
      <c r="JJ10" s="78">
        <f t="shared" si="4"/>
        <v>0</v>
      </c>
      <c r="JK10" s="78">
        <f t="shared" si="4"/>
        <v>0</v>
      </c>
      <c r="JL10" s="78">
        <f t="shared" si="4"/>
        <v>0</v>
      </c>
      <c r="JM10" s="78">
        <f t="shared" si="4"/>
        <v>0</v>
      </c>
      <c r="JN10" s="78">
        <f t="shared" si="4"/>
        <v>0</v>
      </c>
      <c r="JO10" s="78">
        <f t="shared" si="4"/>
        <v>1359.1368199462363</v>
      </c>
      <c r="JP10" s="78">
        <f t="shared" si="4"/>
        <v>1512.3467932347669</v>
      </c>
      <c r="JQ10" s="78">
        <f t="shared" si="4"/>
        <v>4836.1742519750587</v>
      </c>
      <c r="JR10" s="78">
        <f t="shared" si="4"/>
        <v>2517.9842698685779</v>
      </c>
      <c r="JS10" s="78">
        <f t="shared" si="4"/>
        <v>358241.75715973193</v>
      </c>
      <c r="JT10" s="78">
        <f t="shared" si="4"/>
        <v>236272.23272398236</v>
      </c>
      <c r="JU10" s="78">
        <f t="shared" si="4"/>
        <v>130741.33219167017</v>
      </c>
      <c r="JV10" s="78">
        <f t="shared" si="4"/>
        <v>29878.29040767291</v>
      </c>
      <c r="JW10" s="78">
        <f t="shared" si="4"/>
        <v>95425.768190886505</v>
      </c>
      <c r="JX10" s="78">
        <f t="shared" si="4"/>
        <v>4476.8052233930712</v>
      </c>
      <c r="JY10" s="78">
        <f t="shared" si="4"/>
        <v>19089.202569145156</v>
      </c>
      <c r="JZ10" s="78">
        <f t="shared" si="4"/>
        <v>47887.371970271801</v>
      </c>
      <c r="KA10" s="78">
        <f t="shared" si="4"/>
        <v>20730.494356761192</v>
      </c>
      <c r="KB10" s="78">
        <f t="shared" si="4"/>
        <v>5448.1178807167998</v>
      </c>
      <c r="KC10" s="78">
        <f t="shared" si="4"/>
        <v>12386.502301789129</v>
      </c>
      <c r="KD10" s="78">
        <f t="shared" si="4"/>
        <v>0</v>
      </c>
      <c r="KE10" s="78">
        <f t="shared" si="4"/>
        <v>3188.6572587315281</v>
      </c>
      <c r="KF10" s="78">
        <f t="shared" si="4"/>
        <v>0</v>
      </c>
      <c r="KG10" s="78">
        <f t="shared" si="4"/>
        <v>1951.3689966397851</v>
      </c>
      <c r="KH10" s="78">
        <f t="shared" si="4"/>
        <v>0</v>
      </c>
      <c r="KI10" s="78">
        <f t="shared" si="4"/>
        <v>3372.7946196443249</v>
      </c>
      <c r="KJ10" s="78">
        <f t="shared" si="4"/>
        <v>1720.3132065949821</v>
      </c>
      <c r="KK10" s="78">
        <f t="shared" si="4"/>
        <v>1447.422114919355</v>
      </c>
    </row>
    <row r="11" spans="2:297">
      <c r="B11" s="100" t="s">
        <v>44</v>
      </c>
      <c r="C11" s="115" t="s">
        <v>45</v>
      </c>
      <c r="D11" s="2"/>
      <c r="E11" s="13"/>
      <c r="F11" s="16"/>
      <c r="G11" s="18"/>
      <c r="H11" s="96"/>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45"/>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c r="IW11" s="101"/>
      <c r="IX11" s="101"/>
      <c r="IY11" s="101"/>
      <c r="IZ11" s="101"/>
      <c r="JA11" s="101"/>
      <c r="JB11" s="101"/>
      <c r="JC11" s="101"/>
      <c r="JD11" s="101"/>
      <c r="JE11" s="101"/>
      <c r="JF11" s="101"/>
      <c r="JG11" s="101"/>
      <c r="JH11" s="101"/>
      <c r="JI11" s="101"/>
      <c r="JJ11" s="101"/>
      <c r="JK11" s="101"/>
      <c r="JL11" s="101"/>
      <c r="JM11" s="101"/>
      <c r="JN11" s="101"/>
      <c r="JO11" s="101"/>
      <c r="JP11" s="101"/>
      <c r="JQ11" s="101"/>
      <c r="JR11" s="101"/>
      <c r="JS11" s="101"/>
      <c r="JT11" s="101"/>
      <c r="JU11" s="101"/>
      <c r="JV11" s="101"/>
      <c r="JW11" s="101"/>
      <c r="JX11" s="101"/>
      <c r="JY11" s="101"/>
      <c r="JZ11" s="101"/>
      <c r="KA11" s="101"/>
      <c r="KB11" s="101"/>
      <c r="KC11" s="101"/>
      <c r="KD11" s="101"/>
      <c r="KE11" s="101"/>
      <c r="KF11" s="101"/>
      <c r="KG11" s="101"/>
      <c r="KH11" s="101"/>
      <c r="KI11" s="101"/>
      <c r="KJ11" s="101"/>
      <c r="KK11" s="101"/>
    </row>
    <row r="12" spans="2:297">
      <c r="B12" s="102" t="s">
        <v>46</v>
      </c>
      <c r="C12" s="134" t="s">
        <v>47</v>
      </c>
      <c r="D12" s="1"/>
      <c r="E12" s="13"/>
      <c r="F12" s="16"/>
      <c r="G12" s="18"/>
      <c r="H12" s="96"/>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45"/>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c r="IW12" s="101"/>
      <c r="IX12" s="101"/>
      <c r="IY12" s="101"/>
      <c r="IZ12" s="101"/>
      <c r="JA12" s="101"/>
      <c r="JB12" s="101"/>
      <c r="JC12" s="101"/>
      <c r="JD12" s="101"/>
      <c r="JE12" s="101"/>
      <c r="JF12" s="101"/>
      <c r="JG12" s="101"/>
      <c r="JH12" s="101"/>
      <c r="JI12" s="101"/>
      <c r="JJ12" s="101"/>
      <c r="JK12" s="101"/>
      <c r="JL12" s="101"/>
      <c r="JM12" s="101"/>
      <c r="JN12" s="101"/>
      <c r="JO12" s="101"/>
      <c r="JP12" s="101"/>
      <c r="JQ12" s="101"/>
      <c r="JR12" s="101"/>
      <c r="JS12" s="101"/>
      <c r="JT12" s="101"/>
      <c r="JU12" s="101"/>
      <c r="JV12" s="101"/>
      <c r="JW12" s="101"/>
      <c r="JX12" s="101"/>
      <c r="JY12" s="101"/>
      <c r="JZ12" s="101"/>
      <c r="KA12" s="101"/>
      <c r="KB12" s="101"/>
      <c r="KC12" s="101"/>
      <c r="KD12" s="101"/>
      <c r="KE12" s="101"/>
      <c r="KF12" s="101"/>
      <c r="KG12" s="101"/>
      <c r="KH12" s="101"/>
      <c r="KI12" s="101"/>
      <c r="KJ12" s="101"/>
      <c r="KK12" s="101"/>
    </row>
    <row r="13" spans="2:297">
      <c r="B13" s="103" t="s">
        <v>48</v>
      </c>
      <c r="C13" s="124" t="s">
        <v>49</v>
      </c>
      <c r="D13" s="10" t="s">
        <v>225</v>
      </c>
      <c r="E13" s="13" t="s">
        <v>262</v>
      </c>
      <c r="F13" s="16" t="s">
        <v>263</v>
      </c>
      <c r="G13" s="18">
        <v>3561937.5186080001</v>
      </c>
      <c r="H13" s="151">
        <f>SUM(I13:FQ13)</f>
        <v>3647606.4103890448</v>
      </c>
      <c r="I13" s="101">
        <v>6279.2290000000003</v>
      </c>
      <c r="J13" s="101">
        <v>24928.441999999999</v>
      </c>
      <c r="K13" s="101">
        <v>28200.873</v>
      </c>
      <c r="L13" s="101">
        <v>12168.406000000001</v>
      </c>
      <c r="M13" s="101">
        <v>10760.97</v>
      </c>
      <c r="N13" s="101">
        <v>4294.9570000000003</v>
      </c>
      <c r="O13" s="101">
        <v>16.476999999999997</v>
      </c>
      <c r="P13" s="101">
        <v>81.44</v>
      </c>
      <c r="Q13" s="101">
        <v>81.855000000000004</v>
      </c>
      <c r="R13" s="101"/>
      <c r="S13" s="101">
        <v>34.329000000000001</v>
      </c>
      <c r="T13" s="101"/>
      <c r="U13" s="101">
        <v>2074.1480000000001</v>
      </c>
      <c r="V13" s="101">
        <v>2074.1849999999999</v>
      </c>
      <c r="W13" s="101">
        <v>400728.03200000001</v>
      </c>
      <c r="X13" s="101"/>
      <c r="Y13" s="101">
        <v>1488.91165</v>
      </c>
      <c r="Z13" s="101">
        <v>831.14800000000002</v>
      </c>
      <c r="AA13" s="101">
        <v>185.32599999999999</v>
      </c>
      <c r="AB13" s="101">
        <v>7957.7922199999994</v>
      </c>
      <c r="AC13" s="101">
        <v>476.44900000000001</v>
      </c>
      <c r="AD13" s="101">
        <v>3684.1648500000001</v>
      </c>
      <c r="AE13" s="101">
        <v>131.024</v>
      </c>
      <c r="AF13" s="101">
        <v>119.11292999999999</v>
      </c>
      <c r="AG13" s="101">
        <v>2692.9820800000002</v>
      </c>
      <c r="AH13" s="101">
        <v>6898.9809999999998</v>
      </c>
      <c r="AI13" s="101">
        <v>4772.4529400000001</v>
      </c>
      <c r="AJ13" s="101">
        <v>15551.669890000001</v>
      </c>
      <c r="AK13" s="101">
        <v>5183.8869999999997</v>
      </c>
      <c r="AL13" s="101">
        <v>2309.2594199999999</v>
      </c>
      <c r="AM13" s="101"/>
      <c r="AN13" s="101"/>
      <c r="AO13" s="101"/>
      <c r="AP13" s="101"/>
      <c r="AQ13" s="101"/>
      <c r="AR13" s="101"/>
      <c r="AS13" s="101">
        <v>175.648</v>
      </c>
      <c r="AT13" s="101">
        <v>104.364</v>
      </c>
      <c r="AU13" s="101"/>
      <c r="AV13" s="101"/>
      <c r="AW13" s="101"/>
      <c r="AX13" s="101">
        <v>32296.815999999999</v>
      </c>
      <c r="AY13" s="101"/>
      <c r="AZ13" s="101">
        <v>1949.41116233658</v>
      </c>
      <c r="BA13" s="101">
        <v>435983.33231999999</v>
      </c>
      <c r="BB13" s="101">
        <v>2421.3657699999999</v>
      </c>
      <c r="BC13" s="101">
        <v>16967.482210000002</v>
      </c>
      <c r="BD13" s="101">
        <v>9023.3322200000002</v>
      </c>
      <c r="BE13" s="101">
        <v>474.91221000000002</v>
      </c>
      <c r="BF13" s="101"/>
      <c r="BG13" s="101"/>
      <c r="BH13" s="101"/>
      <c r="BI13" s="101">
        <v>1168.3499899999999</v>
      </c>
      <c r="BJ13" s="101"/>
      <c r="BK13" s="101"/>
      <c r="BL13" s="101"/>
      <c r="BM13" s="101">
        <v>33784.404000000002</v>
      </c>
      <c r="BN13" s="101">
        <v>38790.7706545455</v>
      </c>
      <c r="BO13" s="101">
        <v>10592.386</v>
      </c>
      <c r="BP13" s="101">
        <v>7141.0969999999998</v>
      </c>
      <c r="BQ13" s="101">
        <v>4275.1620000000003</v>
      </c>
      <c r="BR13" s="101">
        <v>6425.8</v>
      </c>
      <c r="BS13" s="101">
        <v>1455.5742937608538</v>
      </c>
      <c r="BT13" s="101">
        <v>1341.537</v>
      </c>
      <c r="BU13" s="101">
        <v>263.48599999999999</v>
      </c>
      <c r="BV13" s="101">
        <v>3893.6039999999998</v>
      </c>
      <c r="BW13" s="101">
        <v>2754</v>
      </c>
      <c r="BX13" s="101">
        <v>4081</v>
      </c>
      <c r="BY13" s="101"/>
      <c r="BZ13" s="101">
        <v>27420</v>
      </c>
      <c r="CA13" s="101"/>
      <c r="CB13" s="101"/>
      <c r="CC13" s="101"/>
      <c r="CD13" s="101"/>
      <c r="CE13" s="101"/>
      <c r="CF13" s="101"/>
      <c r="CG13" s="101"/>
      <c r="CH13" s="101">
        <v>1501.4280000000001</v>
      </c>
      <c r="CI13" s="101">
        <v>1704.82</v>
      </c>
      <c r="CJ13" s="101">
        <v>1298.0350000000001</v>
      </c>
      <c r="CK13" s="101">
        <v>278.197</v>
      </c>
      <c r="CL13" s="101">
        <v>40257.964999999997</v>
      </c>
      <c r="CM13" s="101">
        <v>56156.186999999998</v>
      </c>
      <c r="CN13" s="101">
        <v>40257.964999999997</v>
      </c>
      <c r="CO13" s="101">
        <v>14633.120999999999</v>
      </c>
      <c r="CP13" s="101"/>
      <c r="CQ13" s="101">
        <v>45082.436000000002</v>
      </c>
      <c r="CR13" s="101"/>
      <c r="CS13" s="101">
        <v>4990.55</v>
      </c>
      <c r="CT13" s="101"/>
      <c r="CU13" s="101"/>
      <c r="CV13" s="101"/>
      <c r="CW13" s="101"/>
      <c r="CX13" s="101"/>
      <c r="CY13" s="101">
        <v>19519</v>
      </c>
      <c r="CZ13" s="101">
        <v>20409</v>
      </c>
      <c r="DA13" s="101">
        <v>49672.529000000002</v>
      </c>
      <c r="DB13" s="101">
        <v>908.94170999999994</v>
      </c>
      <c r="DC13" s="101">
        <v>2188.9929999999999</v>
      </c>
      <c r="DD13" s="101">
        <v>4630.058</v>
      </c>
      <c r="DE13" s="101">
        <v>2138.7570000000001</v>
      </c>
      <c r="DF13" s="101"/>
      <c r="DG13" s="101"/>
      <c r="DH13" s="101"/>
      <c r="DI13" s="101"/>
      <c r="DJ13" s="101">
        <v>21610.629000000001</v>
      </c>
      <c r="DK13" s="101">
        <v>14407.085999999999</v>
      </c>
      <c r="DL13" s="101"/>
      <c r="DM13" s="101"/>
      <c r="DN13" s="101"/>
      <c r="DO13" s="101"/>
      <c r="DP13" s="101"/>
      <c r="DQ13" s="101">
        <v>14304.754999999999</v>
      </c>
      <c r="DR13" s="101">
        <v>11674.962087371699</v>
      </c>
      <c r="DS13" s="101">
        <v>1680.10662</v>
      </c>
      <c r="DT13" s="101"/>
      <c r="DU13" s="101"/>
      <c r="DV13" s="101"/>
      <c r="DW13" s="101"/>
      <c r="DX13" s="101">
        <v>2791.7469999999998</v>
      </c>
      <c r="DY13" s="101">
        <v>1306.6759999999999</v>
      </c>
      <c r="DZ13" s="101"/>
      <c r="EA13" s="101"/>
      <c r="EB13" s="101">
        <v>404389.413</v>
      </c>
      <c r="EC13" s="101">
        <v>5988.2787900000003</v>
      </c>
      <c r="ED13" s="101"/>
      <c r="EE13" s="101">
        <v>1269.1400000000001</v>
      </c>
      <c r="EF13" s="101"/>
      <c r="EG13" s="101">
        <v>253.655</v>
      </c>
      <c r="EH13" s="101"/>
      <c r="EI13" s="101">
        <v>90489.436629999997</v>
      </c>
      <c r="EJ13" s="101"/>
      <c r="EK13" s="101">
        <v>83201.774999999994</v>
      </c>
      <c r="EL13" s="101">
        <v>227078.61059676</v>
      </c>
      <c r="EM13" s="101">
        <v>156933.32376292898</v>
      </c>
      <c r="EN13" s="101">
        <v>41992.178</v>
      </c>
      <c r="EO13" s="101">
        <v>22066.195</v>
      </c>
      <c r="EP13" s="101">
        <v>7698.6790000000001</v>
      </c>
      <c r="EQ13" s="101">
        <v>5030.7209999999995</v>
      </c>
      <c r="ER13" s="101"/>
      <c r="ES13" s="101"/>
      <c r="ET13" s="101">
        <v>2344.0419999999999</v>
      </c>
      <c r="EU13" s="101"/>
      <c r="EV13" s="101"/>
      <c r="EW13" s="101">
        <v>214275.6</v>
      </c>
      <c r="EX13" s="101">
        <v>9254.875</v>
      </c>
      <c r="EY13" s="101">
        <v>90.438000000000002</v>
      </c>
      <c r="EZ13" s="101">
        <v>2123.1999999999998</v>
      </c>
      <c r="FA13" s="101">
        <v>23618.412</v>
      </c>
      <c r="FB13" s="101">
        <v>2179.8470000000002</v>
      </c>
      <c r="FC13" s="101"/>
      <c r="FD13" s="101"/>
      <c r="FE13" s="101">
        <v>22075.876</v>
      </c>
      <c r="FF13" s="101">
        <v>11269.918</v>
      </c>
      <c r="FG13" s="101">
        <v>27944.425041341201</v>
      </c>
      <c r="FH13" s="101">
        <v>343.04926</v>
      </c>
      <c r="FI13" s="101">
        <v>83056.653999999995</v>
      </c>
      <c r="FJ13" s="101">
        <v>57496.243999999999</v>
      </c>
      <c r="FK13" s="101">
        <v>273163.72899999999</v>
      </c>
      <c r="FL13" s="101">
        <v>141583.867</v>
      </c>
      <c r="FM13" s="101">
        <v>67681.214999999997</v>
      </c>
      <c r="FN13" s="101">
        <v>96666.169079999992</v>
      </c>
      <c r="FO13" s="101"/>
      <c r="FP13" s="101">
        <v>3179.2660000000001</v>
      </c>
      <c r="FQ13" s="101">
        <v>2673.895</v>
      </c>
      <c r="FR13" s="145"/>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row>
    <row r="14" spans="2:297" ht="31.5">
      <c r="B14" s="103"/>
      <c r="C14" s="124" t="s">
        <v>49</v>
      </c>
      <c r="D14" s="10" t="s">
        <v>225</v>
      </c>
      <c r="E14" s="13" t="s">
        <v>264</v>
      </c>
      <c r="F14" s="16" t="s">
        <v>263</v>
      </c>
      <c r="G14" s="18">
        <v>1208782.7279708139</v>
      </c>
      <c r="H14" s="151">
        <f>SUM(FR14:KK14)</f>
        <v>1216884.1772379095</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45"/>
      <c r="FS14" s="101">
        <v>173409.19742428913</v>
      </c>
      <c r="FT14" s="101">
        <v>154165.97611000002</v>
      </c>
      <c r="FU14" s="101">
        <v>103110.21861400121</v>
      </c>
      <c r="FV14" s="101">
        <v>75294.360934289129</v>
      </c>
      <c r="FW14" s="101">
        <v>45323.007920000011</v>
      </c>
      <c r="FX14" s="101">
        <v>2862.1662428793306</v>
      </c>
      <c r="FY14" s="101">
        <v>19471.711139999999</v>
      </c>
      <c r="FZ14" s="101">
        <v>4447.9298392234168</v>
      </c>
      <c r="GA14" s="101">
        <v>11429.058016353047</v>
      </c>
      <c r="GB14" s="101">
        <v>1335.2341170728794</v>
      </c>
      <c r="GC14" s="101">
        <v>6927.441103918758</v>
      </c>
      <c r="GD14" s="101">
        <v>3301.8416265800483</v>
      </c>
      <c r="GE14" s="101">
        <v>0</v>
      </c>
      <c r="GF14" s="101">
        <v>0</v>
      </c>
      <c r="GG14" s="101">
        <v>0</v>
      </c>
      <c r="GH14" s="101">
        <v>0</v>
      </c>
      <c r="GI14" s="101">
        <v>2650.4086885454003</v>
      </c>
      <c r="GJ14" s="101">
        <v>0</v>
      </c>
      <c r="GK14" s="101">
        <v>0</v>
      </c>
      <c r="GL14" s="101">
        <v>0</v>
      </c>
      <c r="GM14" s="101">
        <v>3.9284280913978495</v>
      </c>
      <c r="GN14" s="101">
        <v>4076.0205639934288</v>
      </c>
      <c r="GO14" s="101">
        <v>6592.4564790999921</v>
      </c>
      <c r="GP14" s="101">
        <v>0</v>
      </c>
      <c r="GQ14" s="101">
        <v>989.40978982078843</v>
      </c>
      <c r="GR14" s="101">
        <v>0</v>
      </c>
      <c r="GS14" s="101">
        <v>2282.4226800000001</v>
      </c>
      <c r="GT14" s="101">
        <v>0</v>
      </c>
      <c r="GU14" s="101">
        <v>2381.8396825238947</v>
      </c>
      <c r="GV14" s="101">
        <v>142.35556033452806</v>
      </c>
      <c r="GW14" s="101">
        <v>0</v>
      </c>
      <c r="GX14" s="101">
        <v>0</v>
      </c>
      <c r="GY14" s="101">
        <v>0</v>
      </c>
      <c r="GZ14" s="101">
        <v>62.47695504778973</v>
      </c>
      <c r="HA14" s="101">
        <v>0</v>
      </c>
      <c r="HB14" s="101">
        <v>35955.383102822576</v>
      </c>
      <c r="HC14" s="101">
        <v>0</v>
      </c>
      <c r="HD14" s="101">
        <v>9406.2923599999995</v>
      </c>
      <c r="HE14" s="101">
        <v>0</v>
      </c>
      <c r="HF14" s="101">
        <v>6615.0908085573483</v>
      </c>
      <c r="HG14" s="101">
        <v>11966.024853643967</v>
      </c>
      <c r="HH14" s="101">
        <v>0</v>
      </c>
      <c r="HI14" s="101">
        <v>6517.8328882738833</v>
      </c>
      <c r="HJ14" s="101">
        <v>555.00951583034646</v>
      </c>
      <c r="HK14" s="101">
        <v>0</v>
      </c>
      <c r="HL14" s="101">
        <v>4519.0924490890093</v>
      </c>
      <c r="HM14" s="101">
        <v>0</v>
      </c>
      <c r="HN14" s="101">
        <v>0</v>
      </c>
      <c r="HO14" s="101">
        <v>0</v>
      </c>
      <c r="HP14" s="101">
        <v>0</v>
      </c>
      <c r="HQ14" s="101">
        <v>0</v>
      </c>
      <c r="HR14" s="101">
        <v>18401.51310371864</v>
      </c>
      <c r="HS14" s="101">
        <v>4120.1312313888893</v>
      </c>
      <c r="HT14" s="101">
        <v>0</v>
      </c>
      <c r="HU14" s="101">
        <v>0</v>
      </c>
      <c r="HV14" s="101">
        <v>2978.3460589157708</v>
      </c>
      <c r="HW14" s="101">
        <v>0</v>
      </c>
      <c r="HX14" s="101">
        <v>2202.4730601851852</v>
      </c>
      <c r="HY14" s="101">
        <v>0</v>
      </c>
      <c r="HZ14" s="101">
        <v>125.68264605734767</v>
      </c>
      <c r="IA14" s="101">
        <v>0</v>
      </c>
      <c r="IB14" s="101">
        <v>0</v>
      </c>
      <c r="IC14" s="101">
        <v>0</v>
      </c>
      <c r="ID14" s="101">
        <v>1.5282631421744324</v>
      </c>
      <c r="IE14" s="101">
        <v>0</v>
      </c>
      <c r="IF14" s="101">
        <v>0</v>
      </c>
      <c r="IG14" s="101">
        <v>0</v>
      </c>
      <c r="IH14" s="101">
        <v>0</v>
      </c>
      <c r="II14" s="101">
        <v>0</v>
      </c>
      <c r="IJ14" s="101">
        <v>0</v>
      </c>
      <c r="IK14" s="101">
        <v>0</v>
      </c>
      <c r="IL14" s="101">
        <v>0</v>
      </c>
      <c r="IM14" s="101">
        <v>0</v>
      </c>
      <c r="IN14" s="101">
        <v>296.37027165471926</v>
      </c>
      <c r="IO14" s="101">
        <v>1589.6462393966547</v>
      </c>
      <c r="IP14" s="101">
        <v>706.43504000000019</v>
      </c>
      <c r="IQ14" s="101">
        <v>77.575670101553172</v>
      </c>
      <c r="IR14" s="101">
        <v>0</v>
      </c>
      <c r="IS14" s="101">
        <v>125.40133587216248</v>
      </c>
      <c r="IT14" s="101">
        <v>212.72997535842293</v>
      </c>
      <c r="IU14" s="101">
        <v>486.73812918160093</v>
      </c>
      <c r="IV14" s="101">
        <v>571.93320041816003</v>
      </c>
      <c r="IW14" s="101">
        <v>17.432268518518519</v>
      </c>
      <c r="IX14" s="101">
        <v>1116.2887480585423</v>
      </c>
      <c r="IY14" s="101">
        <v>966.14246692054962</v>
      </c>
      <c r="IZ14" s="101">
        <v>84.077267398446821</v>
      </c>
      <c r="JA14" s="101">
        <v>215.4437383512545</v>
      </c>
      <c r="JB14" s="101">
        <v>0</v>
      </c>
      <c r="JC14" s="101">
        <v>0</v>
      </c>
      <c r="JD14" s="101">
        <v>0</v>
      </c>
      <c r="JE14" s="101">
        <v>0</v>
      </c>
      <c r="JF14" s="101">
        <v>0</v>
      </c>
      <c r="JG14" s="101">
        <v>0</v>
      </c>
      <c r="JH14" s="101">
        <v>0</v>
      </c>
      <c r="JI14" s="101">
        <v>7.4671445639187581E-2</v>
      </c>
      <c r="JJ14" s="101">
        <v>0</v>
      </c>
      <c r="JK14" s="101">
        <v>0</v>
      </c>
      <c r="JL14" s="101">
        <v>0</v>
      </c>
      <c r="JM14" s="101">
        <v>0</v>
      </c>
      <c r="JN14" s="101">
        <v>0</v>
      </c>
      <c r="JO14" s="101">
        <v>137.99434946236559</v>
      </c>
      <c r="JP14" s="101">
        <v>216.93142152031064</v>
      </c>
      <c r="JQ14" s="101">
        <v>3288.1633904637092</v>
      </c>
      <c r="JR14" s="101">
        <v>605.53564336917566</v>
      </c>
      <c r="JS14" s="101">
        <v>121263.21732</v>
      </c>
      <c r="JT14" s="101">
        <v>140000</v>
      </c>
      <c r="JU14" s="101">
        <v>85165.620447032736</v>
      </c>
      <c r="JV14" s="101">
        <v>18211.29504716846</v>
      </c>
      <c r="JW14" s="101">
        <v>75895.368206359024</v>
      </c>
      <c r="JX14" s="101">
        <v>1244.6956521057348</v>
      </c>
      <c r="JY14" s="101">
        <v>16445.991592891278</v>
      </c>
      <c r="JZ14" s="101">
        <v>12583.381289127838</v>
      </c>
      <c r="KA14" s="101">
        <v>0</v>
      </c>
      <c r="KB14" s="101">
        <v>768.92404263739547</v>
      </c>
      <c r="KC14" s="101">
        <v>7407.1457637395461</v>
      </c>
      <c r="KD14" s="101">
        <v>0</v>
      </c>
      <c r="KE14" s="101">
        <v>639.79953427419355</v>
      </c>
      <c r="KF14" s="101">
        <v>0</v>
      </c>
      <c r="KG14" s="101">
        <v>205.04618742532855</v>
      </c>
      <c r="KH14" s="101">
        <v>0</v>
      </c>
      <c r="KI14" s="101">
        <v>2152.7939125597368</v>
      </c>
      <c r="KJ14" s="101">
        <v>562.12215740740737</v>
      </c>
      <c r="KK14" s="101">
        <v>0</v>
      </c>
    </row>
    <row r="15" spans="2:297">
      <c r="B15" s="103" t="s">
        <v>50</v>
      </c>
      <c r="C15" s="124" t="s">
        <v>51</v>
      </c>
      <c r="D15" s="10" t="s">
        <v>678</v>
      </c>
      <c r="E15" s="13"/>
      <c r="F15" s="69"/>
      <c r="G15" s="18"/>
      <c r="H15" s="151">
        <f>SUM(I15:M15)</f>
        <v>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45"/>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row>
    <row r="16" spans="2:297">
      <c r="B16" s="103" t="s">
        <v>52</v>
      </c>
      <c r="C16" s="121" t="s">
        <v>53</v>
      </c>
      <c r="D16" s="10" t="s">
        <v>678</v>
      </c>
      <c r="E16" s="13"/>
      <c r="F16" s="16"/>
      <c r="G16" s="18"/>
      <c r="H16" s="151">
        <f>SUM(I16:M16)</f>
        <v>0</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45"/>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row>
    <row r="17" spans="2:297" ht="31.5">
      <c r="B17" s="103" t="s">
        <v>54</v>
      </c>
      <c r="C17" s="121" t="s">
        <v>55</v>
      </c>
      <c r="D17" s="10" t="s">
        <v>226</v>
      </c>
      <c r="E17" s="13" t="s">
        <v>679</v>
      </c>
      <c r="F17" s="16" t="s">
        <v>680</v>
      </c>
      <c r="G17" s="18">
        <v>25087738.773629002</v>
      </c>
      <c r="H17" s="151">
        <f>SUM(I17:FQ17)</f>
        <v>25087738.773629002</v>
      </c>
      <c r="I17" s="101">
        <v>468320.37599999999</v>
      </c>
      <c r="J17" s="101"/>
      <c r="K17" s="101"/>
      <c r="L17" s="101"/>
      <c r="M17" s="101"/>
      <c r="N17" s="101"/>
      <c r="O17" s="101">
        <v>2061.4743760000001</v>
      </c>
      <c r="P17" s="101"/>
      <c r="Q17" s="101"/>
      <c r="R17" s="101"/>
      <c r="S17" s="101"/>
      <c r="T17" s="101"/>
      <c r="U17" s="101">
        <v>107.0844</v>
      </c>
      <c r="V17" s="101"/>
      <c r="W17" s="101">
        <v>7183287.179738</v>
      </c>
      <c r="X17" s="101">
        <v>9315.9902810000003</v>
      </c>
      <c r="Y17" s="101">
        <v>105238.805072</v>
      </c>
      <c r="Z17" s="101"/>
      <c r="AA17" s="101"/>
      <c r="AB17" s="101"/>
      <c r="AC17" s="101"/>
      <c r="AD17" s="101"/>
      <c r="AE17" s="101"/>
      <c r="AF17" s="101"/>
      <c r="AG17" s="101">
        <v>142713.03970699999</v>
      </c>
      <c r="AH17" s="101"/>
      <c r="AI17" s="101"/>
      <c r="AJ17" s="101">
        <v>129503.45445600001</v>
      </c>
      <c r="AK17" s="101"/>
      <c r="AL17" s="101"/>
      <c r="AM17" s="101">
        <v>139069.465066</v>
      </c>
      <c r="AN17" s="101"/>
      <c r="AO17" s="101"/>
      <c r="AP17" s="101">
        <v>545.00289299999997</v>
      </c>
      <c r="AQ17" s="101">
        <v>4705.1167589999995</v>
      </c>
      <c r="AR17" s="101"/>
      <c r="AS17" s="101">
        <v>9900.0035609999995</v>
      </c>
      <c r="AT17" s="101"/>
      <c r="AU17" s="101"/>
      <c r="AV17" s="101"/>
      <c r="AW17" s="101"/>
      <c r="AX17" s="101">
        <v>15426.221018</v>
      </c>
      <c r="AY17" s="101"/>
      <c r="AZ17" s="101"/>
      <c r="BA17" s="101">
        <v>3192767.9980100002</v>
      </c>
      <c r="BB17" s="101">
        <v>19509.899774000001</v>
      </c>
      <c r="BC17" s="101">
        <v>299087.60985499999</v>
      </c>
      <c r="BD17" s="101">
        <v>162656.62766999999</v>
      </c>
      <c r="BE17" s="101"/>
      <c r="BF17" s="101">
        <v>54856.3747</v>
      </c>
      <c r="BG17" s="101"/>
      <c r="BH17" s="101"/>
      <c r="BI17" s="101"/>
      <c r="BJ17" s="101">
        <v>5173.9362000000001</v>
      </c>
      <c r="BK17" s="101"/>
      <c r="BL17" s="101"/>
      <c r="BM17" s="101">
        <v>409617.831221</v>
      </c>
      <c r="BN17" s="101"/>
      <c r="BO17" s="101"/>
      <c r="BP17" s="101"/>
      <c r="BQ17" s="101"/>
      <c r="BR17" s="101"/>
      <c r="BS17" s="101"/>
      <c r="BT17" s="101"/>
      <c r="BU17" s="101"/>
      <c r="BV17" s="101"/>
      <c r="BW17" s="101">
        <v>109476.23598100001</v>
      </c>
      <c r="BX17" s="101">
        <v>118057.467837</v>
      </c>
      <c r="BY17" s="101"/>
      <c r="BZ17" s="101"/>
      <c r="CA17" s="101">
        <v>3592.1679680000002</v>
      </c>
      <c r="CB17" s="101"/>
      <c r="CC17" s="101">
        <v>3995.5118739999998</v>
      </c>
      <c r="CD17" s="101"/>
      <c r="CE17" s="101">
        <v>7686.0854820000004</v>
      </c>
      <c r="CF17" s="101"/>
      <c r="CG17" s="101">
        <v>1791.622331</v>
      </c>
      <c r="CH17" s="101">
        <v>103477.674461</v>
      </c>
      <c r="CI17" s="101"/>
      <c r="CJ17" s="101"/>
      <c r="CK17" s="101"/>
      <c r="CL17" s="101">
        <v>528626.88216699997</v>
      </c>
      <c r="CM17" s="101"/>
      <c r="CN17" s="101"/>
      <c r="CO17" s="101"/>
      <c r="CP17" s="101">
        <v>11475.831088000001</v>
      </c>
      <c r="CQ17" s="101">
        <v>809514.16651400004</v>
      </c>
      <c r="CR17" s="101"/>
      <c r="CS17" s="101"/>
      <c r="CT17" s="101">
        <v>109566.161129</v>
      </c>
      <c r="CU17" s="101"/>
      <c r="CV17" s="101"/>
      <c r="CW17" s="101">
        <v>9206.8319699999993</v>
      </c>
      <c r="CX17" s="101"/>
      <c r="CY17" s="101">
        <v>282618.22968599998</v>
      </c>
      <c r="CZ17" s="101"/>
      <c r="DA17" s="101"/>
      <c r="DB17" s="101"/>
      <c r="DC17" s="101"/>
      <c r="DD17" s="101"/>
      <c r="DE17" s="101"/>
      <c r="DF17" s="101">
        <v>139.756832</v>
      </c>
      <c r="DG17" s="101">
        <v>13120.059485</v>
      </c>
      <c r="DH17" s="101"/>
      <c r="DI17" s="101"/>
      <c r="DJ17" s="101">
        <v>454474.32509499998</v>
      </c>
      <c r="DK17" s="101"/>
      <c r="DL17" s="101">
        <v>7953.0011930000001</v>
      </c>
      <c r="DM17" s="101">
        <v>11941.107528</v>
      </c>
      <c r="DN17" s="101"/>
      <c r="DO17" s="101"/>
      <c r="DP17" s="101">
        <v>241912.04511599999</v>
      </c>
      <c r="DQ17" s="101"/>
      <c r="DR17" s="101">
        <v>56829.422060999997</v>
      </c>
      <c r="DS17" s="101"/>
      <c r="DT17" s="101"/>
      <c r="DU17" s="101">
        <v>21667.455850999999</v>
      </c>
      <c r="DV17" s="101"/>
      <c r="DW17" s="101"/>
      <c r="DX17" s="101">
        <v>66027.804166999995</v>
      </c>
      <c r="DY17" s="101"/>
      <c r="DZ17" s="101">
        <v>6802.982704</v>
      </c>
      <c r="EA17" s="101"/>
      <c r="EB17" s="101">
        <v>183051.33527899999</v>
      </c>
      <c r="EC17" s="101">
        <v>72227.654976000005</v>
      </c>
      <c r="ED17" s="101">
        <v>80053.788165999998</v>
      </c>
      <c r="EE17" s="101"/>
      <c r="EF17" s="101"/>
      <c r="EG17" s="101"/>
      <c r="EH17" s="101">
        <v>62980.522094</v>
      </c>
      <c r="EI17" s="101">
        <v>1041994.465003</v>
      </c>
      <c r="EJ17" s="101"/>
      <c r="EK17" s="101"/>
      <c r="EL17" s="101">
        <v>1688246.1306990001</v>
      </c>
      <c r="EM17" s="101"/>
      <c r="EN17" s="101"/>
      <c r="EO17" s="101">
        <v>572722.31359899999</v>
      </c>
      <c r="EP17" s="101"/>
      <c r="EQ17" s="101"/>
      <c r="ER17" s="101"/>
      <c r="ES17" s="101">
        <v>26917.228261</v>
      </c>
      <c r="ET17" s="101"/>
      <c r="EU17" s="101"/>
      <c r="EV17" s="101"/>
      <c r="EW17" s="101">
        <v>3690768.765722</v>
      </c>
      <c r="EX17" s="101">
        <v>90248.968707000007</v>
      </c>
      <c r="EY17" s="101"/>
      <c r="EZ17" s="101"/>
      <c r="FA17" s="101">
        <v>428703.73988200002</v>
      </c>
      <c r="FB17" s="101"/>
      <c r="FC17" s="101">
        <v>8821.4159999999993</v>
      </c>
      <c r="FD17" s="101"/>
      <c r="FE17" s="101">
        <v>349599.97600000002</v>
      </c>
      <c r="FF17" s="101"/>
      <c r="FG17" s="101"/>
      <c r="FH17" s="101">
        <v>117631.636</v>
      </c>
      <c r="FI17" s="101"/>
      <c r="FJ17" s="101"/>
      <c r="FK17" s="101">
        <v>1169985.257342</v>
      </c>
      <c r="FL17" s="101"/>
      <c r="FM17" s="101"/>
      <c r="FN17" s="101"/>
      <c r="FO17" s="101"/>
      <c r="FP17" s="101"/>
      <c r="FQ17" s="101">
        <v>169969.25662199999</v>
      </c>
      <c r="FR17" s="145"/>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row>
    <row r="18" spans="2:297" ht="31.5">
      <c r="B18" s="103"/>
      <c r="C18" s="121" t="s">
        <v>55</v>
      </c>
      <c r="D18" s="10" t="s">
        <v>226</v>
      </c>
      <c r="E18" s="13" t="s">
        <v>681</v>
      </c>
      <c r="F18" s="16" t="s">
        <v>680</v>
      </c>
      <c r="G18" s="18">
        <v>45140.447782743089</v>
      </c>
      <c r="H18" s="151">
        <f>SUM(FR18:KK18)</f>
        <v>45140.447782743089</v>
      </c>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45"/>
      <c r="FS18" s="101">
        <v>49.757317801672635</v>
      </c>
      <c r="FT18" s="101">
        <v>1320.8054301821983</v>
      </c>
      <c r="FU18" s="101">
        <v>0</v>
      </c>
      <c r="FV18" s="101">
        <v>2.2574380227001192</v>
      </c>
      <c r="FW18" s="101">
        <v>588.73511701015536</v>
      </c>
      <c r="FX18" s="101">
        <v>72.41257467144564</v>
      </c>
      <c r="FY18" s="101">
        <v>386.34255167264035</v>
      </c>
      <c r="FZ18" s="101">
        <v>1245.9004816308243</v>
      </c>
      <c r="GA18" s="101">
        <v>229.79992346176823</v>
      </c>
      <c r="GB18" s="101">
        <v>1607.0832441756272</v>
      </c>
      <c r="GC18" s="101">
        <v>399.31711118578255</v>
      </c>
      <c r="GD18" s="101">
        <v>3670.7411734617681</v>
      </c>
      <c r="GE18" s="101">
        <v>0</v>
      </c>
      <c r="GF18" s="101">
        <v>209.13633990442054</v>
      </c>
      <c r="GG18" s="101">
        <v>0</v>
      </c>
      <c r="GH18" s="101">
        <v>37.335722819593784</v>
      </c>
      <c r="GI18" s="101">
        <v>251.93220683990441</v>
      </c>
      <c r="GJ18" s="101">
        <v>0</v>
      </c>
      <c r="GK18" s="101">
        <v>95.372661514336912</v>
      </c>
      <c r="GL18" s="101">
        <v>0</v>
      </c>
      <c r="GM18" s="101">
        <v>1165.2496219384707</v>
      </c>
      <c r="GN18" s="101">
        <v>241.21472535842292</v>
      </c>
      <c r="GO18" s="101">
        <v>0</v>
      </c>
      <c r="GP18" s="101">
        <v>238.28937716547193</v>
      </c>
      <c r="GQ18" s="101">
        <v>0</v>
      </c>
      <c r="GR18" s="101">
        <v>20.747123363201915</v>
      </c>
      <c r="GS18" s="101">
        <v>129.93620818399043</v>
      </c>
      <c r="GT18" s="101">
        <v>0</v>
      </c>
      <c r="GU18" s="101">
        <v>0</v>
      </c>
      <c r="GV18" s="101">
        <v>0</v>
      </c>
      <c r="GW18" s="101">
        <v>0</v>
      </c>
      <c r="GX18" s="101">
        <v>0</v>
      </c>
      <c r="GY18" s="101">
        <v>0</v>
      </c>
      <c r="GZ18" s="101">
        <v>37.969124178614095</v>
      </c>
      <c r="HA18" s="101">
        <v>37.335722819593784</v>
      </c>
      <c r="HB18" s="101">
        <v>2203.321296370968</v>
      </c>
      <c r="HC18" s="101">
        <v>0</v>
      </c>
      <c r="HD18" s="101">
        <v>224.52991845878134</v>
      </c>
      <c r="HE18" s="101">
        <v>0</v>
      </c>
      <c r="HF18" s="101">
        <v>286.6750936379928</v>
      </c>
      <c r="HG18" s="101">
        <v>94.225562574671457</v>
      </c>
      <c r="HH18" s="101">
        <v>52.454715800477899</v>
      </c>
      <c r="HI18" s="101">
        <v>378.31950627240144</v>
      </c>
      <c r="HJ18" s="101">
        <v>236.93484169653524</v>
      </c>
      <c r="HK18" s="101">
        <v>0</v>
      </c>
      <c r="HL18" s="101">
        <v>99.330807347670259</v>
      </c>
      <c r="HM18" s="101">
        <v>0</v>
      </c>
      <c r="HN18" s="101">
        <v>0</v>
      </c>
      <c r="HO18" s="101">
        <v>0</v>
      </c>
      <c r="HP18" s="101">
        <v>0</v>
      </c>
      <c r="HQ18" s="101">
        <v>0</v>
      </c>
      <c r="HR18" s="101">
        <v>1407.8884475806451</v>
      </c>
      <c r="HS18" s="101">
        <v>359.87412679211468</v>
      </c>
      <c r="HT18" s="101">
        <v>0</v>
      </c>
      <c r="HU18" s="101">
        <v>0</v>
      </c>
      <c r="HV18" s="101">
        <v>0</v>
      </c>
      <c r="HW18" s="101">
        <v>13.868083034647551</v>
      </c>
      <c r="HX18" s="101">
        <v>174.92885939366786</v>
      </c>
      <c r="HY18" s="101">
        <v>0</v>
      </c>
      <c r="HZ18" s="101">
        <v>52.347333109318996</v>
      </c>
      <c r="IA18" s="101">
        <v>0</v>
      </c>
      <c r="IB18" s="101">
        <v>0</v>
      </c>
      <c r="IC18" s="101">
        <v>0</v>
      </c>
      <c r="ID18" s="101">
        <v>0</v>
      </c>
      <c r="IE18" s="101">
        <v>0</v>
      </c>
      <c r="IF18" s="101">
        <v>0</v>
      </c>
      <c r="IG18" s="101">
        <v>0</v>
      </c>
      <c r="IH18" s="101">
        <v>0</v>
      </c>
      <c r="II18" s="101">
        <v>0</v>
      </c>
      <c r="IJ18" s="101">
        <v>0</v>
      </c>
      <c r="IK18" s="101">
        <v>0</v>
      </c>
      <c r="IL18" s="101">
        <v>0</v>
      </c>
      <c r="IM18" s="101">
        <v>84.187237156511358</v>
      </c>
      <c r="IN18" s="101">
        <v>394.53091397849465</v>
      </c>
      <c r="IO18" s="101">
        <v>514.77516920549579</v>
      </c>
      <c r="IP18" s="101">
        <v>82.394972072879327</v>
      </c>
      <c r="IQ18" s="101">
        <v>18.667861409796892</v>
      </c>
      <c r="IR18" s="101">
        <v>0</v>
      </c>
      <c r="IS18" s="101">
        <v>86.905722520908</v>
      </c>
      <c r="IT18" s="101">
        <v>0</v>
      </c>
      <c r="IU18" s="101">
        <v>0</v>
      </c>
      <c r="IV18" s="101">
        <v>250.5177347670251</v>
      </c>
      <c r="IW18" s="101">
        <v>9.580274790919951</v>
      </c>
      <c r="IX18" s="101">
        <v>0</v>
      </c>
      <c r="IY18" s="101">
        <v>74.671445639187567</v>
      </c>
      <c r="IZ18" s="101">
        <v>82.163720131421741</v>
      </c>
      <c r="JA18" s="101">
        <v>63.623568921744322</v>
      </c>
      <c r="JB18" s="101">
        <v>0</v>
      </c>
      <c r="JC18" s="101">
        <v>0</v>
      </c>
      <c r="JD18" s="101">
        <v>0</v>
      </c>
      <c r="JE18" s="101">
        <v>0</v>
      </c>
      <c r="JF18" s="101">
        <v>0</v>
      </c>
      <c r="JG18" s="101">
        <v>0</v>
      </c>
      <c r="JH18" s="101">
        <v>0</v>
      </c>
      <c r="JI18" s="101">
        <v>0</v>
      </c>
      <c r="JJ18" s="101">
        <v>0</v>
      </c>
      <c r="JK18" s="101">
        <v>0</v>
      </c>
      <c r="JL18" s="101">
        <v>0</v>
      </c>
      <c r="JM18" s="101">
        <v>0</v>
      </c>
      <c r="JN18" s="101">
        <v>0</v>
      </c>
      <c r="JO18" s="101">
        <v>33.289886499402627</v>
      </c>
      <c r="JP18" s="101">
        <v>180.34733027180405</v>
      </c>
      <c r="JQ18" s="101">
        <v>296.96104525089606</v>
      </c>
      <c r="JR18" s="101">
        <v>220.82090300179212</v>
      </c>
      <c r="JS18" s="101">
        <v>8690.8618825903523</v>
      </c>
      <c r="JT18" s="101">
        <v>1155.6648551373955</v>
      </c>
      <c r="JU18" s="101">
        <v>2521.0361151045399</v>
      </c>
      <c r="JV18" s="101">
        <v>3303.4848679275369</v>
      </c>
      <c r="JW18" s="101">
        <v>765.53835603345283</v>
      </c>
      <c r="JX18" s="101">
        <v>149.61653546893666</v>
      </c>
      <c r="JY18" s="101">
        <v>564.17098267622464</v>
      </c>
      <c r="JZ18" s="101">
        <v>5227.2508614456392</v>
      </c>
      <c r="KA18" s="101">
        <v>1314.7055372252091</v>
      </c>
      <c r="KB18" s="101">
        <v>0</v>
      </c>
      <c r="KC18" s="101">
        <v>1190.2235639934288</v>
      </c>
      <c r="KD18" s="101">
        <v>0</v>
      </c>
      <c r="KE18" s="101">
        <v>12.014974462365592</v>
      </c>
      <c r="KF18" s="101">
        <v>0</v>
      </c>
      <c r="KG18" s="101">
        <v>2.1659274193548383</v>
      </c>
      <c r="KH18" s="101">
        <v>0</v>
      </c>
      <c r="KI18" s="101">
        <v>9.0743727598566304E-2</v>
      </c>
      <c r="KJ18" s="101">
        <v>0</v>
      </c>
      <c r="KK18" s="101">
        <v>227.81500448028675</v>
      </c>
    </row>
    <row r="19" spans="2:297">
      <c r="B19" s="104" t="s">
        <v>56</v>
      </c>
      <c r="C19" s="120" t="s">
        <v>57</v>
      </c>
      <c r="D19" s="1"/>
      <c r="E19" s="13"/>
      <c r="F19" s="16"/>
      <c r="G19" s="18"/>
      <c r="H19" s="151">
        <f>SUM(I19:M19)</f>
        <v>0</v>
      </c>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45"/>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row>
    <row r="20" spans="2:297" ht="31.5">
      <c r="B20" s="103" t="s">
        <v>58</v>
      </c>
      <c r="C20" s="122" t="s">
        <v>59</v>
      </c>
      <c r="D20" s="10" t="s">
        <v>226</v>
      </c>
      <c r="E20" s="13" t="s">
        <v>682</v>
      </c>
      <c r="F20" s="16" t="s">
        <v>680</v>
      </c>
      <c r="G20" s="18">
        <v>8064838.5848669996</v>
      </c>
      <c r="H20" s="151">
        <f>SUM(I20:FQ20)</f>
        <v>8064838.5848669996</v>
      </c>
      <c r="I20" s="101">
        <v>290845.289965</v>
      </c>
      <c r="J20" s="101"/>
      <c r="K20" s="101"/>
      <c r="L20" s="101"/>
      <c r="M20" s="101"/>
      <c r="N20" s="101"/>
      <c r="O20" s="101"/>
      <c r="P20" s="101"/>
      <c r="Q20" s="101"/>
      <c r="R20" s="101"/>
      <c r="S20" s="101"/>
      <c r="T20" s="101"/>
      <c r="U20" s="101"/>
      <c r="V20" s="101"/>
      <c r="W20" s="101">
        <v>1396299.450489</v>
      </c>
      <c r="X20" s="101">
        <v>2726.1307729999999</v>
      </c>
      <c r="Y20" s="101">
        <v>58916.773653999997</v>
      </c>
      <c r="Z20" s="101"/>
      <c r="AA20" s="101"/>
      <c r="AB20" s="101"/>
      <c r="AC20" s="101"/>
      <c r="AD20" s="101"/>
      <c r="AE20" s="101"/>
      <c r="AF20" s="101"/>
      <c r="AG20" s="101">
        <v>40855.098228000003</v>
      </c>
      <c r="AH20" s="101"/>
      <c r="AI20" s="101"/>
      <c r="AJ20" s="101">
        <v>12891.349855</v>
      </c>
      <c r="AK20" s="101"/>
      <c r="AL20" s="101"/>
      <c r="AM20" s="101">
        <v>27623.537592000001</v>
      </c>
      <c r="AN20" s="101"/>
      <c r="AO20" s="101"/>
      <c r="AP20" s="101"/>
      <c r="AQ20" s="101">
        <v>383.15</v>
      </c>
      <c r="AR20" s="101"/>
      <c r="AS20" s="101">
        <v>2875.2658780000002</v>
      </c>
      <c r="AT20" s="101"/>
      <c r="AU20" s="101">
        <v>25964.955712999999</v>
      </c>
      <c r="AV20" s="101"/>
      <c r="AW20" s="101"/>
      <c r="AX20" s="101"/>
      <c r="AY20" s="101"/>
      <c r="AZ20" s="101"/>
      <c r="BA20" s="101">
        <v>885636.61168900004</v>
      </c>
      <c r="BB20" s="101">
        <v>3725.1865419999999</v>
      </c>
      <c r="BC20" s="101">
        <v>55879.202164000002</v>
      </c>
      <c r="BD20" s="101">
        <v>25847.207235000002</v>
      </c>
      <c r="BE20" s="101"/>
      <c r="BF20" s="101">
        <v>32756.416552999999</v>
      </c>
      <c r="BG20" s="101"/>
      <c r="BH20" s="101"/>
      <c r="BI20" s="101"/>
      <c r="BJ20" s="101"/>
      <c r="BK20" s="101"/>
      <c r="BL20" s="101"/>
      <c r="BM20" s="101">
        <v>203215.00538700001</v>
      </c>
      <c r="BN20" s="101"/>
      <c r="BO20" s="101"/>
      <c r="BP20" s="101"/>
      <c r="BQ20" s="101"/>
      <c r="BR20" s="101"/>
      <c r="BS20" s="101"/>
      <c r="BT20" s="101"/>
      <c r="BU20" s="101"/>
      <c r="BV20" s="101"/>
      <c r="BW20" s="101"/>
      <c r="BX20" s="101"/>
      <c r="BY20" s="101"/>
      <c r="BZ20" s="101"/>
      <c r="CA20" s="101">
        <v>23812.223172000002</v>
      </c>
      <c r="CB20" s="101"/>
      <c r="CC20" s="101"/>
      <c r="CD20" s="101"/>
      <c r="CE20" s="101"/>
      <c r="CF20" s="101"/>
      <c r="CG20" s="101"/>
      <c r="CH20" s="101">
        <v>60673.314499</v>
      </c>
      <c r="CI20" s="101"/>
      <c r="CJ20" s="101"/>
      <c r="CK20" s="101"/>
      <c r="CL20" s="101">
        <v>167003.63119099999</v>
      </c>
      <c r="CM20" s="101"/>
      <c r="CN20" s="101"/>
      <c r="CO20" s="101">
        <v>849538.83481699997</v>
      </c>
      <c r="CP20" s="101"/>
      <c r="CQ20" s="101"/>
      <c r="CR20" s="101"/>
      <c r="CS20" s="101"/>
      <c r="CT20" s="101">
        <v>24232.227341000002</v>
      </c>
      <c r="CU20" s="101"/>
      <c r="CV20" s="101"/>
      <c r="CW20" s="101">
        <v>14154.628172000001</v>
      </c>
      <c r="CX20" s="101"/>
      <c r="CY20" s="101">
        <v>547021.56119699997</v>
      </c>
      <c r="CZ20" s="101"/>
      <c r="DA20" s="101"/>
      <c r="DB20" s="101"/>
      <c r="DC20" s="101"/>
      <c r="DD20" s="101"/>
      <c r="DE20" s="101"/>
      <c r="DF20" s="101"/>
      <c r="DG20" s="101"/>
      <c r="DH20" s="101"/>
      <c r="DI20" s="101"/>
      <c r="DJ20" s="101">
        <v>102806.04408599999</v>
      </c>
      <c r="DK20" s="101"/>
      <c r="DL20" s="101">
        <v>2467.0541680000001</v>
      </c>
      <c r="DM20" s="101"/>
      <c r="DN20" s="101"/>
      <c r="DO20" s="101"/>
      <c r="DP20" s="101">
        <v>22360.111971999999</v>
      </c>
      <c r="DQ20" s="101"/>
      <c r="DR20" s="101">
        <v>7829.3428180000001</v>
      </c>
      <c r="DS20" s="101"/>
      <c r="DT20" s="101"/>
      <c r="DU20" s="101">
        <v>20439.747663999999</v>
      </c>
      <c r="DV20" s="101"/>
      <c r="DW20" s="101"/>
      <c r="DX20" s="101">
        <v>49133.204093</v>
      </c>
      <c r="DY20" s="101"/>
      <c r="DZ20" s="101"/>
      <c r="EA20" s="101"/>
      <c r="EB20" s="101"/>
      <c r="EC20" s="101">
        <v>24496.362949999999</v>
      </c>
      <c r="ED20" s="101">
        <v>30295.336490999998</v>
      </c>
      <c r="EE20" s="101"/>
      <c r="EF20" s="101"/>
      <c r="EG20" s="101"/>
      <c r="EH20" s="101">
        <v>2885.5092110000001</v>
      </c>
      <c r="EI20" s="101">
        <v>321827.97458799998</v>
      </c>
      <c r="EJ20" s="101"/>
      <c r="EK20" s="101"/>
      <c r="EL20" s="101">
        <v>351465.70823500003</v>
      </c>
      <c r="EM20" s="101"/>
      <c r="EN20" s="101"/>
      <c r="EO20" s="101">
        <v>361611.732395</v>
      </c>
      <c r="EP20" s="101"/>
      <c r="EQ20" s="101"/>
      <c r="ER20" s="101"/>
      <c r="ES20" s="101">
        <v>58064.333296999997</v>
      </c>
      <c r="ET20" s="101"/>
      <c r="EU20" s="101"/>
      <c r="EV20" s="101"/>
      <c r="EW20" s="101">
        <v>1279172.91402</v>
      </c>
      <c r="EX20" s="101">
        <v>35240.913538000001</v>
      </c>
      <c r="EY20" s="101"/>
      <c r="EZ20" s="101"/>
      <c r="FA20" s="101">
        <v>367676.28765499999</v>
      </c>
      <c r="FB20" s="101"/>
      <c r="FC20" s="101"/>
      <c r="FD20" s="101"/>
      <c r="FE20" s="101"/>
      <c r="FF20" s="101"/>
      <c r="FG20" s="101"/>
      <c r="FH20" s="101"/>
      <c r="FI20" s="101"/>
      <c r="FJ20" s="101"/>
      <c r="FK20" s="101">
        <v>242799.993655</v>
      </c>
      <c r="FL20" s="101"/>
      <c r="FM20" s="101"/>
      <c r="FN20" s="101"/>
      <c r="FO20" s="101">
        <v>31388.961925</v>
      </c>
      <c r="FP20" s="101"/>
      <c r="FQ20" s="101"/>
      <c r="FR20" s="145"/>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c r="IW20" s="101"/>
      <c r="IX20" s="101"/>
      <c r="IY20" s="101"/>
      <c r="IZ20" s="101"/>
      <c r="JA20" s="101"/>
      <c r="JB20" s="101"/>
      <c r="JC20" s="101"/>
      <c r="JD20" s="101"/>
      <c r="JE20" s="101"/>
      <c r="JF20" s="101"/>
      <c r="JG20" s="101"/>
      <c r="JH20" s="101"/>
      <c r="JI20" s="101"/>
      <c r="JJ20" s="101"/>
      <c r="JK20" s="101"/>
      <c r="JL20" s="101"/>
      <c r="JM20" s="101"/>
      <c r="JN20" s="101"/>
      <c r="JO20" s="101"/>
      <c r="JP20" s="101"/>
      <c r="JQ20" s="101"/>
      <c r="JR20" s="101"/>
      <c r="JS20" s="101"/>
      <c r="JT20" s="101"/>
      <c r="JU20" s="101"/>
      <c r="JV20" s="101"/>
      <c r="JW20" s="101"/>
      <c r="JX20" s="101"/>
      <c r="JY20" s="101"/>
      <c r="JZ20" s="101"/>
      <c r="KA20" s="101"/>
      <c r="KB20" s="101"/>
      <c r="KC20" s="101"/>
      <c r="KD20" s="101"/>
      <c r="KE20" s="101"/>
      <c r="KF20" s="101"/>
      <c r="KG20" s="101"/>
      <c r="KH20" s="101"/>
      <c r="KI20" s="101"/>
      <c r="KJ20" s="101"/>
      <c r="KK20" s="101"/>
    </row>
    <row r="21" spans="2:297">
      <c r="B21" s="103" t="s">
        <v>60</v>
      </c>
      <c r="C21" s="122" t="s">
        <v>61</v>
      </c>
      <c r="D21" s="10" t="s">
        <v>186</v>
      </c>
      <c r="E21" s="13"/>
      <c r="F21" s="16"/>
      <c r="G21" s="18"/>
      <c r="H21" s="151">
        <f>SUM(I21:M21)</f>
        <v>0</v>
      </c>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45"/>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c r="IW21" s="101"/>
      <c r="IX21" s="101"/>
      <c r="IY21" s="101"/>
      <c r="IZ21" s="101"/>
      <c r="JA21" s="101"/>
      <c r="JB21" s="101"/>
      <c r="JC21" s="101"/>
      <c r="JD21" s="101"/>
      <c r="JE21" s="101"/>
      <c r="JF21" s="101"/>
      <c r="JG21" s="101"/>
      <c r="JH21" s="101"/>
      <c r="JI21" s="101"/>
      <c r="JJ21" s="101"/>
      <c r="JK21" s="101"/>
      <c r="JL21" s="101"/>
      <c r="JM21" s="101"/>
      <c r="JN21" s="101"/>
      <c r="JO21" s="101"/>
      <c r="JP21" s="101"/>
      <c r="JQ21" s="101"/>
      <c r="JR21" s="101"/>
      <c r="JS21" s="101"/>
      <c r="JT21" s="101"/>
      <c r="JU21" s="101"/>
      <c r="JV21" s="101"/>
      <c r="JW21" s="101"/>
      <c r="JX21" s="101"/>
      <c r="JY21" s="101"/>
      <c r="JZ21" s="101"/>
      <c r="KA21" s="101"/>
      <c r="KB21" s="101"/>
      <c r="KC21" s="101"/>
      <c r="KD21" s="101"/>
      <c r="KE21" s="101"/>
      <c r="KF21" s="101"/>
      <c r="KG21" s="101"/>
      <c r="KH21" s="101"/>
      <c r="KI21" s="101"/>
      <c r="KJ21" s="101"/>
      <c r="KK21" s="101"/>
    </row>
    <row r="22" spans="2:297">
      <c r="B22" s="104" t="s">
        <v>62</v>
      </c>
      <c r="C22" s="123" t="s">
        <v>63</v>
      </c>
      <c r="D22" s="2"/>
      <c r="E22" s="13"/>
      <c r="F22" s="16"/>
      <c r="G22" s="18"/>
      <c r="H22" s="151">
        <f>SUM(I22:M22)</f>
        <v>0</v>
      </c>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45"/>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c r="IW22" s="101"/>
      <c r="IX22" s="101"/>
      <c r="IY22" s="101"/>
      <c r="IZ22" s="101"/>
      <c r="JA22" s="101"/>
      <c r="JB22" s="101"/>
      <c r="JC22" s="101"/>
      <c r="JD22" s="101"/>
      <c r="JE22" s="101"/>
      <c r="JF22" s="101"/>
      <c r="JG22" s="101"/>
      <c r="JH22" s="101"/>
      <c r="JI22" s="101"/>
      <c r="JJ22" s="101"/>
      <c r="JK22" s="101"/>
      <c r="JL22" s="101"/>
      <c r="JM22" s="101"/>
      <c r="JN22" s="101"/>
      <c r="JO22" s="101"/>
      <c r="JP22" s="101"/>
      <c r="JQ22" s="101"/>
      <c r="JR22" s="101"/>
      <c r="JS22" s="101"/>
      <c r="JT22" s="101"/>
      <c r="JU22" s="101"/>
      <c r="JV22" s="101"/>
      <c r="JW22" s="101"/>
      <c r="JX22" s="101"/>
      <c r="JY22" s="101"/>
      <c r="JZ22" s="101"/>
      <c r="KA22" s="101"/>
      <c r="KB22" s="101"/>
      <c r="KC22" s="101"/>
      <c r="KD22" s="101"/>
      <c r="KE22" s="101"/>
      <c r="KF22" s="101"/>
      <c r="KG22" s="101"/>
      <c r="KH22" s="101"/>
      <c r="KI22" s="101"/>
      <c r="KJ22" s="101"/>
      <c r="KK22" s="101"/>
    </row>
    <row r="23" spans="2:297">
      <c r="B23" s="103" t="s">
        <v>64</v>
      </c>
      <c r="C23" s="124" t="s">
        <v>65</v>
      </c>
      <c r="D23" s="10" t="s">
        <v>225</v>
      </c>
      <c r="E23" s="13" t="s">
        <v>683</v>
      </c>
      <c r="F23" s="16" t="s">
        <v>684</v>
      </c>
      <c r="G23" s="19">
        <v>9182.6551495115418</v>
      </c>
      <c r="H23" s="151">
        <f>SUM(FR23:KK23)</f>
        <v>9219.2957765819792</v>
      </c>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45"/>
      <c r="FS23" s="101">
        <v>90.938000000000002</v>
      </c>
      <c r="FT23" s="101">
        <v>53.603380000000001</v>
      </c>
      <c r="FU23" s="101">
        <v>50.920999999999999</v>
      </c>
      <c r="FV23" s="101">
        <v>118.56308</v>
      </c>
      <c r="FW23" s="101">
        <v>198.26820000000001</v>
      </c>
      <c r="FX23" s="101">
        <v>67.618570000000005</v>
      </c>
      <c r="FY23" s="101">
        <v>94.599990000000005</v>
      </c>
      <c r="FZ23" s="101">
        <v>89.731999999999999</v>
      </c>
      <c r="GA23" s="101">
        <v>36.96</v>
      </c>
      <c r="GB23" s="101">
        <v>96.4</v>
      </c>
      <c r="GC23" s="101">
        <v>148.01283000000001</v>
      </c>
      <c r="GD23" s="101">
        <v>61.14</v>
      </c>
      <c r="GE23" s="101">
        <v>0</v>
      </c>
      <c r="GF23" s="101">
        <v>185.59927000000002</v>
      </c>
      <c r="GG23" s="101">
        <v>0</v>
      </c>
      <c r="GH23" s="101">
        <v>64.89</v>
      </c>
      <c r="GI23" s="101">
        <v>73.4328</v>
      </c>
      <c r="GJ23" s="101">
        <v>0</v>
      </c>
      <c r="GK23" s="101">
        <v>74.940029999999993</v>
      </c>
      <c r="GL23" s="101">
        <v>15.324</v>
      </c>
      <c r="GM23" s="101">
        <v>72.335999999999999</v>
      </c>
      <c r="GN23" s="101">
        <v>68.030259999999998</v>
      </c>
      <c r="GO23" s="101">
        <v>0</v>
      </c>
      <c r="GP23" s="101">
        <v>65.790220000000005</v>
      </c>
      <c r="GQ23" s="101">
        <v>143.02939999999998</v>
      </c>
      <c r="GR23" s="101">
        <v>97.761589999999998</v>
      </c>
      <c r="GS23" s="101">
        <v>28.903599999999997</v>
      </c>
      <c r="GT23" s="101">
        <v>0</v>
      </c>
      <c r="GU23" s="101">
        <v>0</v>
      </c>
      <c r="GV23" s="101">
        <v>96.22</v>
      </c>
      <c r="GW23" s="101">
        <v>0</v>
      </c>
      <c r="GX23" s="101">
        <v>51.850999999999999</v>
      </c>
      <c r="GY23" s="101">
        <v>65.625</v>
      </c>
      <c r="GZ23" s="101">
        <v>14.3033</v>
      </c>
      <c r="HA23" s="101">
        <v>71.819999999999993</v>
      </c>
      <c r="HB23" s="101">
        <v>217.83672000000001</v>
      </c>
      <c r="HC23" s="101">
        <v>0</v>
      </c>
      <c r="HD23" s="101">
        <v>21.244</v>
      </c>
      <c r="HE23" s="101">
        <v>0</v>
      </c>
      <c r="HF23" s="101">
        <v>11.068770000000001</v>
      </c>
      <c r="HG23" s="101">
        <v>12.44318</v>
      </c>
      <c r="HH23" s="101">
        <v>27.988</v>
      </c>
      <c r="HI23" s="101">
        <v>24.66893</v>
      </c>
      <c r="HJ23" s="101">
        <v>8.3840000000000003</v>
      </c>
      <c r="HK23" s="101">
        <v>0</v>
      </c>
      <c r="HL23" s="101">
        <v>4.056</v>
      </c>
      <c r="HM23" s="101">
        <v>4.9952399999999999</v>
      </c>
      <c r="HN23" s="101">
        <v>0</v>
      </c>
      <c r="HO23" s="101">
        <v>0</v>
      </c>
      <c r="HP23" s="101">
        <v>0</v>
      </c>
      <c r="HQ23" s="101">
        <v>0</v>
      </c>
      <c r="HR23" s="101">
        <v>9.9160000000000004</v>
      </c>
      <c r="HS23" s="101">
        <v>2.7320000000000002</v>
      </c>
      <c r="HT23" s="101">
        <v>0</v>
      </c>
      <c r="HU23" s="101">
        <v>0</v>
      </c>
      <c r="HV23" s="101">
        <v>6.98</v>
      </c>
      <c r="HW23" s="101">
        <v>9.3965046296296304</v>
      </c>
      <c r="HX23" s="101">
        <v>5.6083073476702507</v>
      </c>
      <c r="HY23" s="101">
        <v>0</v>
      </c>
      <c r="HZ23" s="101">
        <v>5.7252546296296298</v>
      </c>
      <c r="IA23" s="101">
        <v>0</v>
      </c>
      <c r="IB23" s="101">
        <v>0</v>
      </c>
      <c r="IC23" s="101">
        <v>0</v>
      </c>
      <c r="ID23" s="101">
        <v>10.811999999999999</v>
      </c>
      <c r="IE23" s="101">
        <v>0</v>
      </c>
      <c r="IF23" s="101">
        <v>0</v>
      </c>
      <c r="IG23" s="101">
        <v>12.062239999999999</v>
      </c>
      <c r="IH23" s="101">
        <v>0</v>
      </c>
      <c r="II23" s="101">
        <v>0</v>
      </c>
      <c r="IJ23" s="101">
        <v>0</v>
      </c>
      <c r="IK23" s="101">
        <v>0</v>
      </c>
      <c r="IL23" s="101">
        <v>0</v>
      </c>
      <c r="IM23" s="101">
        <v>27.312000000000001</v>
      </c>
      <c r="IN23" s="101">
        <v>0</v>
      </c>
      <c r="IO23" s="101">
        <v>13.635999999999999</v>
      </c>
      <c r="IP23" s="101">
        <v>12.952</v>
      </c>
      <c r="IQ23" s="101">
        <v>7.5780000000000003</v>
      </c>
      <c r="IR23" s="101">
        <v>0</v>
      </c>
      <c r="IS23" s="101">
        <v>22.626729999999998</v>
      </c>
      <c r="IT23" s="101">
        <v>19.588000000000001</v>
      </c>
      <c r="IU23" s="101">
        <v>6.3479999999999999</v>
      </c>
      <c r="IV23" s="101">
        <v>10.596</v>
      </c>
      <c r="IW23" s="101">
        <v>0</v>
      </c>
      <c r="IX23" s="101">
        <v>13.449271580047789</v>
      </c>
      <c r="IY23" s="101">
        <v>36.012</v>
      </c>
      <c r="IZ23" s="101">
        <v>19.082159999999998</v>
      </c>
      <c r="JA23" s="101">
        <v>8</v>
      </c>
      <c r="JB23" s="101">
        <v>0</v>
      </c>
      <c r="JC23" s="101">
        <v>0</v>
      </c>
      <c r="JD23" s="101">
        <v>0</v>
      </c>
      <c r="JE23" s="101">
        <v>0</v>
      </c>
      <c r="JF23" s="101">
        <v>0</v>
      </c>
      <c r="JG23" s="101">
        <v>0</v>
      </c>
      <c r="JH23" s="101">
        <v>0</v>
      </c>
      <c r="JI23" s="101">
        <v>26.137497162485065</v>
      </c>
      <c r="JJ23" s="101">
        <v>0</v>
      </c>
      <c r="JK23" s="101">
        <v>0</v>
      </c>
      <c r="JL23" s="101">
        <v>0</v>
      </c>
      <c r="JM23" s="101">
        <v>0</v>
      </c>
      <c r="JN23" s="101">
        <v>0</v>
      </c>
      <c r="JO23" s="101">
        <v>5.4379099999999996</v>
      </c>
      <c r="JP23" s="101">
        <v>8.4719999999999995</v>
      </c>
      <c r="JQ23" s="101">
        <v>0.70599999999999996</v>
      </c>
      <c r="JR23" s="101">
        <v>38.768667861409796</v>
      </c>
      <c r="JS23" s="101">
        <v>445.9</v>
      </c>
      <c r="JT23" s="101">
        <v>265.68799999999999</v>
      </c>
      <c r="JU23" s="101">
        <v>544.22893999999997</v>
      </c>
      <c r="JV23" s="101">
        <v>491.78100000000001</v>
      </c>
      <c r="JW23" s="101">
        <v>88.988399999999999</v>
      </c>
      <c r="JX23" s="101">
        <v>26.907</v>
      </c>
      <c r="JY23" s="101">
        <v>174.44991999999999</v>
      </c>
      <c r="JZ23" s="101">
        <v>2603.5517551075268</v>
      </c>
      <c r="KA23" s="101">
        <v>1481.4192173914159</v>
      </c>
      <c r="KB23" s="101">
        <v>0.8</v>
      </c>
      <c r="KC23" s="101">
        <v>24.232980000000001</v>
      </c>
      <c r="KD23" s="101">
        <v>0</v>
      </c>
      <c r="KE23" s="101">
        <v>82.38</v>
      </c>
      <c r="KF23" s="101">
        <v>0</v>
      </c>
      <c r="KG23" s="101">
        <v>2.0808477449223419</v>
      </c>
      <c r="KH23" s="101">
        <v>0</v>
      </c>
      <c r="KI23" s="101">
        <v>1.8782029569892473</v>
      </c>
      <c r="KJ23" s="101">
        <v>9.9479303614097976</v>
      </c>
      <c r="KK23" s="101">
        <v>5.8286798088410992</v>
      </c>
    </row>
    <row r="24" spans="2:297" ht="31.5">
      <c r="B24" s="103"/>
      <c r="C24" s="124" t="s">
        <v>65</v>
      </c>
      <c r="D24" s="10" t="s">
        <v>226</v>
      </c>
      <c r="E24" s="13" t="s">
        <v>685</v>
      </c>
      <c r="F24" s="16" t="s">
        <v>684</v>
      </c>
      <c r="G24" s="19">
        <v>56566.456453157283</v>
      </c>
      <c r="H24" s="151">
        <f>SUM(FR24:KK24)</f>
        <v>56566.456453157283</v>
      </c>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45"/>
      <c r="FS24" s="101">
        <v>0</v>
      </c>
      <c r="FT24" s="101">
        <v>4653.2549559438467</v>
      </c>
      <c r="FU24" s="101">
        <v>0</v>
      </c>
      <c r="FV24" s="101">
        <v>2189.8659699820787</v>
      </c>
      <c r="FW24" s="101">
        <v>13785.412373058543</v>
      </c>
      <c r="FX24" s="101">
        <v>8712.4389093966565</v>
      </c>
      <c r="FY24" s="101">
        <v>3853.909796893668</v>
      </c>
      <c r="FZ24" s="101">
        <v>417.20631391875747</v>
      </c>
      <c r="GA24" s="101">
        <v>0</v>
      </c>
      <c r="GB24" s="101">
        <v>680.04722968936676</v>
      </c>
      <c r="GC24" s="101">
        <v>725.5913978494624</v>
      </c>
      <c r="GD24" s="101">
        <v>2346.8608124253283</v>
      </c>
      <c r="GE24" s="101">
        <v>0</v>
      </c>
      <c r="GF24" s="101">
        <v>1151.9889107676224</v>
      </c>
      <c r="GG24" s="101">
        <v>780.67938493130225</v>
      </c>
      <c r="GH24" s="101">
        <v>829.50194145758655</v>
      </c>
      <c r="GI24" s="101">
        <v>35.035282258064512</v>
      </c>
      <c r="GJ24" s="101">
        <v>0</v>
      </c>
      <c r="GK24" s="101">
        <v>827.79923118279567</v>
      </c>
      <c r="GL24" s="101">
        <v>674.58293427718047</v>
      </c>
      <c r="GM24" s="101">
        <v>872.45575716845883</v>
      </c>
      <c r="GN24" s="101">
        <v>0</v>
      </c>
      <c r="GO24" s="101">
        <v>0</v>
      </c>
      <c r="GP24" s="101">
        <v>1445.7420454749104</v>
      </c>
      <c r="GQ24" s="101">
        <v>42.491272774790922</v>
      </c>
      <c r="GR24" s="101">
        <v>0</v>
      </c>
      <c r="GS24" s="101">
        <v>805.26657706093192</v>
      </c>
      <c r="GT24" s="101">
        <v>0</v>
      </c>
      <c r="GU24" s="101">
        <v>0</v>
      </c>
      <c r="GV24" s="101">
        <v>0</v>
      </c>
      <c r="GW24" s="101">
        <v>0</v>
      </c>
      <c r="GX24" s="101">
        <v>655.33527479091993</v>
      </c>
      <c r="GY24" s="101">
        <v>0</v>
      </c>
      <c r="GZ24" s="101">
        <v>0</v>
      </c>
      <c r="HA24" s="101">
        <v>944.71512843488642</v>
      </c>
      <c r="HB24" s="101">
        <v>1891.1551672640383</v>
      </c>
      <c r="HC24" s="101">
        <v>0</v>
      </c>
      <c r="HD24" s="101">
        <v>529.32142323775395</v>
      </c>
      <c r="HE24" s="101">
        <v>0</v>
      </c>
      <c r="HF24" s="101">
        <v>0</v>
      </c>
      <c r="HG24" s="101">
        <v>0</v>
      </c>
      <c r="HH24" s="101">
        <v>0</v>
      </c>
      <c r="HI24" s="101">
        <v>1093.9465990890083</v>
      </c>
      <c r="HJ24" s="101">
        <v>217.0197576911589</v>
      </c>
      <c r="HK24" s="101">
        <v>0</v>
      </c>
      <c r="HL24" s="101">
        <v>0</v>
      </c>
      <c r="HM24" s="101">
        <v>467.5160543608124</v>
      </c>
      <c r="HN24" s="101">
        <v>0</v>
      </c>
      <c r="HO24" s="101">
        <v>0</v>
      </c>
      <c r="HP24" s="101">
        <v>0</v>
      </c>
      <c r="HQ24" s="101">
        <v>0</v>
      </c>
      <c r="HR24" s="101">
        <v>0</v>
      </c>
      <c r="HS24" s="101">
        <v>0</v>
      </c>
      <c r="HT24" s="101">
        <v>0</v>
      </c>
      <c r="HU24" s="101">
        <v>0</v>
      </c>
      <c r="HV24" s="101">
        <v>0</v>
      </c>
      <c r="HW24" s="101">
        <v>0</v>
      </c>
      <c r="HX24" s="101">
        <v>0</v>
      </c>
      <c r="HY24" s="101">
        <v>0</v>
      </c>
      <c r="HZ24" s="101">
        <v>0</v>
      </c>
      <c r="IA24" s="101">
        <v>0</v>
      </c>
      <c r="IB24" s="101">
        <v>0</v>
      </c>
      <c r="IC24" s="101">
        <v>0</v>
      </c>
      <c r="ID24" s="101">
        <v>0</v>
      </c>
      <c r="IE24" s="101">
        <v>0</v>
      </c>
      <c r="IF24" s="101">
        <v>0</v>
      </c>
      <c r="IG24" s="101">
        <v>71.458333333333329</v>
      </c>
      <c r="IH24" s="101">
        <v>0</v>
      </c>
      <c r="II24" s="101">
        <v>0</v>
      </c>
      <c r="IJ24" s="101">
        <v>0</v>
      </c>
      <c r="IK24" s="101">
        <v>0</v>
      </c>
      <c r="IL24" s="101">
        <v>0</v>
      </c>
      <c r="IM24" s="101">
        <v>0</v>
      </c>
      <c r="IN24" s="101">
        <v>8.0749685633213861</v>
      </c>
      <c r="IO24" s="101">
        <v>304.6126418757467</v>
      </c>
      <c r="IP24" s="101">
        <v>0</v>
      </c>
      <c r="IQ24" s="101">
        <v>72.482825567502999</v>
      </c>
      <c r="IR24" s="101">
        <v>0</v>
      </c>
      <c r="IS24" s="101">
        <v>0</v>
      </c>
      <c r="IT24" s="101">
        <v>759.11084976105133</v>
      </c>
      <c r="IU24" s="101">
        <v>0</v>
      </c>
      <c r="IV24" s="101">
        <v>0</v>
      </c>
      <c r="IW24" s="101">
        <v>0</v>
      </c>
      <c r="IX24" s="101">
        <v>10.250602374551971</v>
      </c>
      <c r="IY24" s="101">
        <v>0</v>
      </c>
      <c r="IZ24" s="101">
        <v>235.91677867383513</v>
      </c>
      <c r="JA24" s="101">
        <v>78.815337514934285</v>
      </c>
      <c r="JB24" s="101">
        <v>0</v>
      </c>
      <c r="JC24" s="101">
        <v>0</v>
      </c>
      <c r="JD24" s="101">
        <v>0</v>
      </c>
      <c r="JE24" s="101">
        <v>0</v>
      </c>
      <c r="JF24" s="101">
        <v>0</v>
      </c>
      <c r="JG24" s="101">
        <v>0</v>
      </c>
      <c r="JH24" s="101">
        <v>0</v>
      </c>
      <c r="JI24" s="101">
        <v>0</v>
      </c>
      <c r="JJ24" s="101">
        <v>0</v>
      </c>
      <c r="JK24" s="101">
        <v>0</v>
      </c>
      <c r="JL24" s="101">
        <v>0</v>
      </c>
      <c r="JM24" s="101">
        <v>0</v>
      </c>
      <c r="JN24" s="101">
        <v>0</v>
      </c>
      <c r="JO24" s="101">
        <v>0</v>
      </c>
      <c r="JP24" s="101">
        <v>0</v>
      </c>
      <c r="JQ24" s="101">
        <v>93.014486260453992</v>
      </c>
      <c r="JR24" s="101">
        <v>0</v>
      </c>
      <c r="JS24" s="101">
        <v>0</v>
      </c>
      <c r="JT24" s="101">
        <v>2203.562126642772</v>
      </c>
      <c r="JU24" s="101">
        <v>33.580047789725207</v>
      </c>
      <c r="JV24" s="101">
        <v>0</v>
      </c>
      <c r="JW24" s="101">
        <v>140.00059184587815</v>
      </c>
      <c r="JX24" s="101">
        <v>0</v>
      </c>
      <c r="JY24" s="101">
        <v>202.81154325806452</v>
      </c>
      <c r="JZ24" s="101">
        <v>43.33900089605735</v>
      </c>
      <c r="KA24" s="101">
        <v>1680.2858174201015</v>
      </c>
      <c r="KB24" s="101">
        <v>0</v>
      </c>
      <c r="KC24" s="101">
        <v>0</v>
      </c>
      <c r="KD24" s="101">
        <v>0</v>
      </c>
      <c r="KE24" s="101">
        <v>0</v>
      </c>
      <c r="KF24" s="101">
        <v>0</v>
      </c>
      <c r="KG24" s="101">
        <v>0</v>
      </c>
      <c r="KH24" s="101">
        <v>0</v>
      </c>
      <c r="KI24" s="101">
        <v>0</v>
      </c>
      <c r="KJ24" s="101">
        <v>0</v>
      </c>
      <c r="KK24" s="101">
        <v>0</v>
      </c>
    </row>
    <row r="25" spans="2:297">
      <c r="B25" s="103" t="s">
        <v>66</v>
      </c>
      <c r="C25" s="124" t="s">
        <v>67</v>
      </c>
      <c r="D25" s="10" t="s">
        <v>186</v>
      </c>
      <c r="E25" s="13"/>
      <c r="F25" s="16"/>
      <c r="G25" s="18"/>
      <c r="H25" s="151">
        <f t="shared" ref="H25:H30" si="5">SUM(I25:M25)</f>
        <v>0</v>
      </c>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45"/>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c r="IW25" s="101"/>
      <c r="IX25" s="101"/>
      <c r="IY25" s="101"/>
      <c r="IZ25" s="101"/>
      <c r="JA25" s="101"/>
      <c r="JB25" s="101"/>
      <c r="JC25" s="101"/>
      <c r="JD25" s="101"/>
      <c r="JE25" s="101"/>
      <c r="JF25" s="101"/>
      <c r="JG25" s="101"/>
      <c r="JH25" s="101"/>
      <c r="JI25" s="101"/>
      <c r="JJ25" s="101"/>
      <c r="JK25" s="101"/>
      <c r="JL25" s="101"/>
      <c r="JM25" s="101"/>
      <c r="JN25" s="101"/>
      <c r="JO25" s="101"/>
      <c r="JP25" s="101"/>
      <c r="JQ25" s="101"/>
      <c r="JR25" s="101"/>
      <c r="JS25" s="101"/>
      <c r="JT25" s="101"/>
      <c r="JU25" s="101"/>
      <c r="JV25" s="101"/>
      <c r="JW25" s="101"/>
      <c r="JX25" s="101"/>
      <c r="JY25" s="101"/>
      <c r="JZ25" s="101"/>
      <c r="KA25" s="101"/>
      <c r="KB25" s="101"/>
      <c r="KC25" s="101"/>
      <c r="KD25" s="101"/>
      <c r="KE25" s="101"/>
      <c r="KF25" s="101"/>
      <c r="KG25" s="101"/>
      <c r="KH25" s="101"/>
      <c r="KI25" s="101"/>
      <c r="KJ25" s="101"/>
      <c r="KK25" s="101"/>
    </row>
    <row r="26" spans="2:297">
      <c r="B26" s="103" t="s">
        <v>68</v>
      </c>
      <c r="C26" s="124" t="s">
        <v>69</v>
      </c>
      <c r="D26" s="10" t="s">
        <v>186</v>
      </c>
      <c r="E26" s="13"/>
      <c r="F26" s="16"/>
      <c r="G26" s="18"/>
      <c r="H26" s="151">
        <f t="shared" si="5"/>
        <v>0</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45"/>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c r="IW26" s="101"/>
      <c r="IX26" s="101"/>
      <c r="IY26" s="101"/>
      <c r="IZ26" s="101"/>
      <c r="JA26" s="101"/>
      <c r="JB26" s="101"/>
      <c r="JC26" s="101"/>
      <c r="JD26" s="101"/>
      <c r="JE26" s="101"/>
      <c r="JF26" s="101"/>
      <c r="JG26" s="101"/>
      <c r="JH26" s="101"/>
      <c r="JI26" s="101"/>
      <c r="JJ26" s="101"/>
      <c r="JK26" s="101"/>
      <c r="JL26" s="101"/>
      <c r="JM26" s="101"/>
      <c r="JN26" s="101"/>
      <c r="JO26" s="101"/>
      <c r="JP26" s="101"/>
      <c r="JQ26" s="101"/>
      <c r="JR26" s="101"/>
      <c r="JS26" s="101"/>
      <c r="JT26" s="101"/>
      <c r="JU26" s="101"/>
      <c r="JV26" s="101"/>
      <c r="JW26" s="101"/>
      <c r="JX26" s="101"/>
      <c r="JY26" s="101"/>
      <c r="JZ26" s="101"/>
      <c r="KA26" s="101"/>
      <c r="KB26" s="101"/>
      <c r="KC26" s="101"/>
      <c r="KD26" s="101"/>
      <c r="KE26" s="101"/>
      <c r="KF26" s="101"/>
      <c r="KG26" s="101"/>
      <c r="KH26" s="101"/>
      <c r="KI26" s="101"/>
      <c r="KJ26" s="101"/>
      <c r="KK26" s="101"/>
    </row>
    <row r="27" spans="2:297">
      <c r="B27" s="102" t="s">
        <v>70</v>
      </c>
      <c r="C27" s="120" t="s">
        <v>71</v>
      </c>
      <c r="D27" s="2"/>
      <c r="E27" s="13"/>
      <c r="F27" s="16"/>
      <c r="G27" s="18"/>
      <c r="H27" s="151">
        <f t="shared" si="5"/>
        <v>0</v>
      </c>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45"/>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c r="IW27" s="101"/>
      <c r="IX27" s="101"/>
      <c r="IY27" s="101"/>
      <c r="IZ27" s="101"/>
      <c r="JA27" s="101"/>
      <c r="JB27" s="101"/>
      <c r="JC27" s="101"/>
      <c r="JD27" s="101"/>
      <c r="JE27" s="101"/>
      <c r="JF27" s="101"/>
      <c r="JG27" s="101"/>
      <c r="JH27" s="101"/>
      <c r="JI27" s="101"/>
      <c r="JJ27" s="101"/>
      <c r="JK27" s="101"/>
      <c r="JL27" s="101"/>
      <c r="JM27" s="101"/>
      <c r="JN27" s="101"/>
      <c r="JO27" s="101"/>
      <c r="JP27" s="101"/>
      <c r="JQ27" s="101"/>
      <c r="JR27" s="101"/>
      <c r="JS27" s="101"/>
      <c r="JT27" s="101"/>
      <c r="JU27" s="101"/>
      <c r="JV27" s="101"/>
      <c r="JW27" s="101"/>
      <c r="JX27" s="101"/>
      <c r="JY27" s="101"/>
      <c r="JZ27" s="101"/>
      <c r="KA27" s="101"/>
      <c r="KB27" s="101"/>
      <c r="KC27" s="101"/>
      <c r="KD27" s="101"/>
      <c r="KE27" s="101"/>
      <c r="KF27" s="101"/>
      <c r="KG27" s="101"/>
      <c r="KH27" s="101"/>
      <c r="KI27" s="101"/>
      <c r="KJ27" s="101"/>
      <c r="KK27" s="101"/>
    </row>
    <row r="28" spans="2:297">
      <c r="B28" s="103" t="s">
        <v>72</v>
      </c>
      <c r="C28" s="122" t="s">
        <v>73</v>
      </c>
      <c r="D28" s="10" t="s">
        <v>186</v>
      </c>
      <c r="E28" s="13"/>
      <c r="F28" s="16"/>
      <c r="G28" s="18"/>
      <c r="H28" s="151">
        <f t="shared" si="5"/>
        <v>0</v>
      </c>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45"/>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c r="IW28" s="101"/>
      <c r="IX28" s="101"/>
      <c r="IY28" s="101"/>
      <c r="IZ28" s="101"/>
      <c r="JA28" s="101"/>
      <c r="JB28" s="101"/>
      <c r="JC28" s="101"/>
      <c r="JD28" s="101"/>
      <c r="JE28" s="101"/>
      <c r="JF28" s="101"/>
      <c r="JG28" s="101"/>
      <c r="JH28" s="101"/>
      <c r="JI28" s="101"/>
      <c r="JJ28" s="101"/>
      <c r="JK28" s="101"/>
      <c r="JL28" s="101"/>
      <c r="JM28" s="101"/>
      <c r="JN28" s="101"/>
      <c r="JO28" s="101"/>
      <c r="JP28" s="101"/>
      <c r="JQ28" s="101"/>
      <c r="JR28" s="101"/>
      <c r="JS28" s="101"/>
      <c r="JT28" s="101"/>
      <c r="JU28" s="101"/>
      <c r="JV28" s="101"/>
      <c r="JW28" s="101"/>
      <c r="JX28" s="101"/>
      <c r="JY28" s="101"/>
      <c r="JZ28" s="101"/>
      <c r="KA28" s="101"/>
      <c r="KB28" s="101"/>
      <c r="KC28" s="101"/>
      <c r="KD28" s="101"/>
      <c r="KE28" s="101"/>
      <c r="KF28" s="101"/>
      <c r="KG28" s="101"/>
      <c r="KH28" s="101"/>
      <c r="KI28" s="101"/>
      <c r="KJ28" s="101"/>
      <c r="KK28" s="101"/>
    </row>
    <row r="29" spans="2:297">
      <c r="B29" s="103" t="s">
        <v>74</v>
      </c>
      <c r="C29" s="122" t="s">
        <v>75</v>
      </c>
      <c r="D29" s="10" t="s">
        <v>186</v>
      </c>
      <c r="E29" s="13"/>
      <c r="F29" s="16"/>
      <c r="G29" s="18"/>
      <c r="H29" s="151">
        <f t="shared" si="5"/>
        <v>0</v>
      </c>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45"/>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c r="IW29" s="101"/>
      <c r="IX29" s="101"/>
      <c r="IY29" s="101"/>
      <c r="IZ29" s="101"/>
      <c r="JA29" s="101"/>
      <c r="JB29" s="101"/>
      <c r="JC29" s="101"/>
      <c r="JD29" s="101"/>
      <c r="JE29" s="101"/>
      <c r="JF29" s="101"/>
      <c r="JG29" s="101"/>
      <c r="JH29" s="101"/>
      <c r="JI29" s="101"/>
      <c r="JJ29" s="101"/>
      <c r="JK29" s="101"/>
      <c r="JL29" s="101"/>
      <c r="JM29" s="101"/>
      <c r="JN29" s="101"/>
      <c r="JO29" s="101"/>
      <c r="JP29" s="101"/>
      <c r="JQ29" s="101"/>
      <c r="JR29" s="101"/>
      <c r="JS29" s="101"/>
      <c r="JT29" s="101"/>
      <c r="JU29" s="101"/>
      <c r="JV29" s="101"/>
      <c r="JW29" s="101"/>
      <c r="JX29" s="101"/>
      <c r="JY29" s="101"/>
      <c r="JZ29" s="101"/>
      <c r="KA29" s="101"/>
      <c r="KB29" s="101"/>
      <c r="KC29" s="101"/>
      <c r="KD29" s="101"/>
      <c r="KE29" s="101"/>
      <c r="KF29" s="101"/>
      <c r="KG29" s="101"/>
      <c r="KH29" s="101"/>
      <c r="KI29" s="101"/>
      <c r="KJ29" s="101"/>
      <c r="KK29" s="101"/>
    </row>
    <row r="30" spans="2:297">
      <c r="B30" s="103" t="s">
        <v>76</v>
      </c>
      <c r="C30" s="122" t="s">
        <v>77</v>
      </c>
      <c r="D30" s="10" t="s">
        <v>186</v>
      </c>
      <c r="E30" s="13"/>
      <c r="F30" s="16"/>
      <c r="G30" s="18"/>
      <c r="H30" s="151">
        <f t="shared" si="5"/>
        <v>0</v>
      </c>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45"/>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c r="IW30" s="101"/>
      <c r="IX30" s="101"/>
      <c r="IY30" s="101"/>
      <c r="IZ30" s="101"/>
      <c r="JA30" s="101"/>
      <c r="JB30" s="101"/>
      <c r="JC30" s="101"/>
      <c r="JD30" s="101"/>
      <c r="JE30" s="101"/>
      <c r="JF30" s="101"/>
      <c r="JG30" s="101"/>
      <c r="JH30" s="101"/>
      <c r="JI30" s="101"/>
      <c r="JJ30" s="101"/>
      <c r="JK30" s="101"/>
      <c r="JL30" s="101"/>
      <c r="JM30" s="101"/>
      <c r="JN30" s="101"/>
      <c r="JO30" s="101"/>
      <c r="JP30" s="101"/>
      <c r="JQ30" s="101"/>
      <c r="JR30" s="101"/>
      <c r="JS30" s="101"/>
      <c r="JT30" s="101"/>
      <c r="JU30" s="101"/>
      <c r="JV30" s="101"/>
      <c r="JW30" s="101"/>
      <c r="JX30" s="101"/>
      <c r="JY30" s="101"/>
      <c r="JZ30" s="101"/>
      <c r="KA30" s="101"/>
      <c r="KB30" s="101"/>
      <c r="KC30" s="101"/>
      <c r="KD30" s="101"/>
      <c r="KE30" s="101"/>
      <c r="KF30" s="101"/>
      <c r="KG30" s="101"/>
      <c r="KH30" s="101"/>
      <c r="KI30" s="101"/>
      <c r="KJ30" s="101"/>
      <c r="KK30" s="101"/>
    </row>
    <row r="31" spans="2:297" ht="47.25">
      <c r="B31" s="103" t="s">
        <v>78</v>
      </c>
      <c r="C31" s="121" t="s">
        <v>79</v>
      </c>
      <c r="D31" s="10" t="s">
        <v>226</v>
      </c>
      <c r="E31" s="13" t="s">
        <v>686</v>
      </c>
      <c r="F31" s="16" t="s">
        <v>680</v>
      </c>
      <c r="G31" s="18">
        <v>52078.056880999997</v>
      </c>
      <c r="H31" s="151">
        <f>SUM(I31:FQ31)</f>
        <v>52078.056880999997</v>
      </c>
      <c r="I31" s="101"/>
      <c r="J31" s="101"/>
      <c r="K31" s="101"/>
      <c r="L31" s="101"/>
      <c r="M31" s="101"/>
      <c r="N31" s="101"/>
      <c r="O31" s="101"/>
      <c r="P31" s="101"/>
      <c r="Q31" s="101"/>
      <c r="R31" s="101"/>
      <c r="S31" s="101"/>
      <c r="T31" s="101"/>
      <c r="U31" s="101"/>
      <c r="V31" s="101"/>
      <c r="W31" s="101">
        <v>6490.535578</v>
      </c>
      <c r="X31" s="101"/>
      <c r="Y31" s="101">
        <v>45.609177000000003</v>
      </c>
      <c r="Z31" s="101"/>
      <c r="AA31" s="101"/>
      <c r="AB31" s="101"/>
      <c r="AC31" s="101"/>
      <c r="AD31" s="101"/>
      <c r="AE31" s="101"/>
      <c r="AF31" s="101"/>
      <c r="AG31" s="101"/>
      <c r="AH31" s="101"/>
      <c r="AI31" s="101"/>
      <c r="AJ31" s="101"/>
      <c r="AK31" s="101"/>
      <c r="AL31" s="101"/>
      <c r="AM31" s="101">
        <v>371.02370400000001</v>
      </c>
      <c r="AN31" s="101"/>
      <c r="AO31" s="101"/>
      <c r="AP31" s="101"/>
      <c r="AQ31" s="101">
        <v>9.8736460000000008</v>
      </c>
      <c r="AR31" s="101"/>
      <c r="AS31" s="101">
        <v>83.490306000000004</v>
      </c>
      <c r="AT31" s="101"/>
      <c r="AU31" s="101"/>
      <c r="AV31" s="101"/>
      <c r="AW31" s="101"/>
      <c r="AX31" s="101"/>
      <c r="AY31" s="101"/>
      <c r="AZ31" s="101"/>
      <c r="BA31" s="101">
        <v>1909.116366</v>
      </c>
      <c r="BB31" s="101"/>
      <c r="BC31" s="101">
        <v>309.19900899999999</v>
      </c>
      <c r="BD31" s="101"/>
      <c r="BE31" s="101"/>
      <c r="BF31" s="101"/>
      <c r="BG31" s="101"/>
      <c r="BH31" s="101"/>
      <c r="BI31" s="101"/>
      <c r="BJ31" s="101">
        <v>3.495101</v>
      </c>
      <c r="BK31" s="101"/>
      <c r="BL31" s="101"/>
      <c r="BM31" s="101">
        <v>440.31294500000001</v>
      </c>
      <c r="BN31" s="101"/>
      <c r="BO31" s="101"/>
      <c r="BP31" s="101"/>
      <c r="BQ31" s="101"/>
      <c r="BR31" s="101"/>
      <c r="BS31" s="101">
        <v>19851.719558000001</v>
      </c>
      <c r="BT31" s="101"/>
      <c r="BU31" s="101"/>
      <c r="BV31" s="101"/>
      <c r="BW31" s="101"/>
      <c r="BX31" s="101">
        <v>363.21930600000002</v>
      </c>
      <c r="BY31" s="101"/>
      <c r="BZ31" s="101"/>
      <c r="CA31" s="101"/>
      <c r="CB31" s="101"/>
      <c r="CC31" s="101"/>
      <c r="CD31" s="101"/>
      <c r="CE31" s="101"/>
      <c r="CF31" s="101"/>
      <c r="CG31" s="101"/>
      <c r="CH31" s="101">
        <v>1317.0740719999999</v>
      </c>
      <c r="CI31" s="101"/>
      <c r="CJ31" s="101"/>
      <c r="CK31" s="101"/>
      <c r="CL31" s="101">
        <v>978.81375000000003</v>
      </c>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v>11.839395</v>
      </c>
      <c r="DM31" s="101"/>
      <c r="DN31" s="101"/>
      <c r="DO31" s="101"/>
      <c r="DP31" s="101"/>
      <c r="DQ31" s="101"/>
      <c r="DR31" s="101"/>
      <c r="DS31" s="101"/>
      <c r="DT31" s="101"/>
      <c r="DU31" s="101">
        <v>174.28814399999999</v>
      </c>
      <c r="DV31" s="101"/>
      <c r="DW31" s="101"/>
      <c r="DX31" s="101">
        <v>332.61194</v>
      </c>
      <c r="DY31" s="101"/>
      <c r="DZ31" s="101"/>
      <c r="EA31" s="101"/>
      <c r="EB31" s="101"/>
      <c r="EC31" s="101"/>
      <c r="ED31" s="101">
        <v>112.55109299999999</v>
      </c>
      <c r="EE31" s="101"/>
      <c r="EF31" s="101"/>
      <c r="EG31" s="101"/>
      <c r="EH31" s="101">
        <v>0.86963199999999996</v>
      </c>
      <c r="EI31" s="101">
        <v>2265.1841989999998</v>
      </c>
      <c r="EJ31" s="101"/>
      <c r="EK31" s="101"/>
      <c r="EL31" s="101">
        <v>271.73834099999999</v>
      </c>
      <c r="EM31" s="101"/>
      <c r="EN31" s="101"/>
      <c r="EO31" s="101"/>
      <c r="EP31" s="101"/>
      <c r="EQ31" s="101"/>
      <c r="ER31" s="101"/>
      <c r="ES31" s="101">
        <v>62.619321999999997</v>
      </c>
      <c r="ET31" s="101"/>
      <c r="EU31" s="101"/>
      <c r="EV31" s="101"/>
      <c r="EW31" s="101">
        <v>12225.316541</v>
      </c>
      <c r="EX31" s="101"/>
      <c r="EY31" s="101"/>
      <c r="EZ31" s="101"/>
      <c r="FA31" s="101">
        <v>49.803600000000003</v>
      </c>
      <c r="FB31" s="101"/>
      <c r="FC31" s="101"/>
      <c r="FD31" s="101"/>
      <c r="FE31" s="101"/>
      <c r="FF31" s="101"/>
      <c r="FG31" s="101"/>
      <c r="FH31" s="101"/>
      <c r="FI31" s="101"/>
      <c r="FJ31" s="101"/>
      <c r="FK31" s="101"/>
      <c r="FL31" s="101"/>
      <c r="FM31" s="101"/>
      <c r="FN31" s="101"/>
      <c r="FO31" s="101">
        <v>4397.7521559999996</v>
      </c>
      <c r="FP31" s="101"/>
      <c r="FQ31" s="101"/>
      <c r="FR31" s="145"/>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c r="IS31" s="101"/>
      <c r="IT31" s="101"/>
      <c r="IU31" s="101"/>
      <c r="IV31" s="101"/>
      <c r="IW31" s="101"/>
      <c r="IX31" s="101"/>
      <c r="IY31" s="101"/>
      <c r="IZ31" s="101"/>
      <c r="JA31" s="101"/>
      <c r="JB31" s="101"/>
      <c r="JC31" s="101"/>
      <c r="JD31" s="101"/>
      <c r="JE31" s="101"/>
      <c r="JF31" s="101"/>
      <c r="JG31" s="101"/>
      <c r="JH31" s="101"/>
      <c r="JI31" s="101"/>
      <c r="JJ31" s="101"/>
      <c r="JK31" s="101"/>
      <c r="JL31" s="101"/>
      <c r="JM31" s="101"/>
      <c r="JN31" s="101"/>
      <c r="JO31" s="101"/>
      <c r="JP31" s="101"/>
      <c r="JQ31" s="101"/>
      <c r="JR31" s="101"/>
      <c r="JS31" s="101"/>
      <c r="JT31" s="101"/>
      <c r="JU31" s="101"/>
      <c r="JV31" s="101"/>
      <c r="JW31" s="101"/>
      <c r="JX31" s="101"/>
      <c r="JY31" s="101"/>
      <c r="JZ31" s="101"/>
      <c r="KA31" s="101"/>
      <c r="KB31" s="101"/>
      <c r="KC31" s="101"/>
      <c r="KD31" s="101"/>
      <c r="KE31" s="101"/>
      <c r="KF31" s="101"/>
      <c r="KG31" s="101"/>
      <c r="KH31" s="101"/>
      <c r="KI31" s="101"/>
      <c r="KJ31" s="101"/>
      <c r="KK31" s="101"/>
    </row>
    <row r="32" spans="2:297" ht="47.25">
      <c r="B32" s="103"/>
      <c r="C32" s="121" t="s">
        <v>79</v>
      </c>
      <c r="D32" s="10" t="s">
        <v>226</v>
      </c>
      <c r="E32" s="13" t="s">
        <v>687</v>
      </c>
      <c r="F32" s="16" t="s">
        <v>680</v>
      </c>
      <c r="G32" s="18">
        <v>69229.927644452386</v>
      </c>
      <c r="H32" s="151">
        <f>SUM(FR32:KK32)</f>
        <v>69229.927644452386</v>
      </c>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45"/>
      <c r="FS32" s="101">
        <v>106.75</v>
      </c>
      <c r="FT32" s="101">
        <v>21222.709996944446</v>
      </c>
      <c r="FU32" s="101">
        <v>7022.7344223416967</v>
      </c>
      <c r="FV32" s="101">
        <v>11030.83774159498</v>
      </c>
      <c r="FW32" s="101">
        <v>7.0680322580645161</v>
      </c>
      <c r="FX32" s="101">
        <v>594.70111387395468</v>
      </c>
      <c r="FY32" s="101">
        <v>0</v>
      </c>
      <c r="FZ32" s="101">
        <v>2.3645198626045398</v>
      </c>
      <c r="GA32" s="101">
        <v>0</v>
      </c>
      <c r="GB32" s="101">
        <v>0.3769750597371565</v>
      </c>
      <c r="GC32" s="101">
        <v>0</v>
      </c>
      <c r="GD32" s="101">
        <v>0</v>
      </c>
      <c r="GE32" s="101">
        <v>0</v>
      </c>
      <c r="GF32" s="101">
        <v>1.7180854241338113</v>
      </c>
      <c r="GG32" s="101">
        <v>376.86332877837515</v>
      </c>
      <c r="GH32" s="101">
        <v>3.0915845280764636</v>
      </c>
      <c r="GI32" s="101">
        <v>253.68997267025088</v>
      </c>
      <c r="GJ32" s="101">
        <v>0</v>
      </c>
      <c r="GK32" s="101">
        <v>0</v>
      </c>
      <c r="GL32" s="101">
        <v>0</v>
      </c>
      <c r="GM32" s="101">
        <v>264.55040420698924</v>
      </c>
      <c r="GN32" s="101">
        <v>0</v>
      </c>
      <c r="GO32" s="101">
        <v>0</v>
      </c>
      <c r="GP32" s="101">
        <v>4.6124115890083628</v>
      </c>
      <c r="GQ32" s="101">
        <v>427.34317264038231</v>
      </c>
      <c r="GR32" s="101">
        <v>17.567481182795699</v>
      </c>
      <c r="GS32" s="101">
        <v>0</v>
      </c>
      <c r="GT32" s="101">
        <v>0</v>
      </c>
      <c r="GU32" s="101">
        <v>138.6648192204301</v>
      </c>
      <c r="GV32" s="101">
        <v>0</v>
      </c>
      <c r="GW32" s="101">
        <v>0</v>
      </c>
      <c r="GX32" s="101">
        <v>0</v>
      </c>
      <c r="GY32" s="101">
        <v>0</v>
      </c>
      <c r="GZ32" s="101">
        <v>0</v>
      </c>
      <c r="HA32" s="101">
        <v>0</v>
      </c>
      <c r="HB32" s="101">
        <v>12.850650238948626</v>
      </c>
      <c r="HC32" s="101">
        <v>0</v>
      </c>
      <c r="HD32" s="101">
        <v>0</v>
      </c>
      <c r="HE32" s="101">
        <v>0</v>
      </c>
      <c r="HF32" s="101">
        <v>0</v>
      </c>
      <c r="HG32" s="101">
        <v>26.805911962365588</v>
      </c>
      <c r="HH32" s="101">
        <v>0</v>
      </c>
      <c r="HI32" s="101">
        <v>1.3748020459976105</v>
      </c>
      <c r="HJ32" s="101">
        <v>0</v>
      </c>
      <c r="HK32" s="101">
        <v>0</v>
      </c>
      <c r="HL32" s="101">
        <v>8.1795948327359618</v>
      </c>
      <c r="HM32" s="101">
        <v>0</v>
      </c>
      <c r="HN32" s="101">
        <v>0</v>
      </c>
      <c r="HO32" s="101">
        <v>0</v>
      </c>
      <c r="HP32" s="101">
        <v>0</v>
      </c>
      <c r="HQ32" s="101">
        <v>0</v>
      </c>
      <c r="HR32" s="101">
        <v>0</v>
      </c>
      <c r="HS32" s="101">
        <v>1.5840061230585425</v>
      </c>
      <c r="HT32" s="101">
        <v>0</v>
      </c>
      <c r="HU32" s="101">
        <v>0</v>
      </c>
      <c r="HV32" s="101">
        <v>235.33399529569894</v>
      </c>
      <c r="HW32" s="101">
        <v>0</v>
      </c>
      <c r="HX32" s="101">
        <v>11.14727688172043</v>
      </c>
      <c r="HY32" s="101">
        <v>0</v>
      </c>
      <c r="HZ32" s="101">
        <v>0</v>
      </c>
      <c r="IA32" s="101">
        <v>0</v>
      </c>
      <c r="IB32" s="101">
        <v>0</v>
      </c>
      <c r="IC32" s="101">
        <v>0</v>
      </c>
      <c r="ID32" s="101">
        <v>2.2401433691756272E-2</v>
      </c>
      <c r="IE32" s="101">
        <v>0</v>
      </c>
      <c r="IF32" s="101">
        <v>0</v>
      </c>
      <c r="IG32" s="101">
        <v>7.8429880525686979</v>
      </c>
      <c r="IH32" s="101">
        <v>0</v>
      </c>
      <c r="II32" s="101">
        <v>0</v>
      </c>
      <c r="IJ32" s="101">
        <v>0</v>
      </c>
      <c r="IK32" s="101">
        <v>0</v>
      </c>
      <c r="IL32" s="101">
        <v>0</v>
      </c>
      <c r="IM32" s="101">
        <v>4.2221475507765831E-2</v>
      </c>
      <c r="IN32" s="101">
        <v>0</v>
      </c>
      <c r="IO32" s="101">
        <v>0</v>
      </c>
      <c r="IP32" s="101">
        <v>0</v>
      </c>
      <c r="IQ32" s="101">
        <v>0</v>
      </c>
      <c r="IR32" s="101">
        <v>0</v>
      </c>
      <c r="IS32" s="101">
        <v>0</v>
      </c>
      <c r="IT32" s="101">
        <v>0</v>
      </c>
      <c r="IU32" s="101">
        <v>0</v>
      </c>
      <c r="IV32" s="101">
        <v>0.41816009557945039</v>
      </c>
      <c r="IW32" s="101">
        <v>0</v>
      </c>
      <c r="IX32" s="101">
        <v>0</v>
      </c>
      <c r="IY32" s="101">
        <v>0</v>
      </c>
      <c r="IZ32" s="101">
        <v>0</v>
      </c>
      <c r="JA32" s="101">
        <v>2.7866284348864991</v>
      </c>
      <c r="JB32" s="101">
        <v>0</v>
      </c>
      <c r="JC32" s="101">
        <v>0</v>
      </c>
      <c r="JD32" s="101">
        <v>0</v>
      </c>
      <c r="JE32" s="101">
        <v>0</v>
      </c>
      <c r="JF32" s="101">
        <v>0</v>
      </c>
      <c r="JG32" s="101">
        <v>0</v>
      </c>
      <c r="JH32" s="101">
        <v>0</v>
      </c>
      <c r="JI32" s="101">
        <v>0</v>
      </c>
      <c r="JJ32" s="101">
        <v>0</v>
      </c>
      <c r="JK32" s="101">
        <v>0</v>
      </c>
      <c r="JL32" s="101">
        <v>0</v>
      </c>
      <c r="JM32" s="101">
        <v>0</v>
      </c>
      <c r="JN32" s="101">
        <v>0</v>
      </c>
      <c r="JO32" s="101">
        <v>0</v>
      </c>
      <c r="JP32" s="101">
        <v>0</v>
      </c>
      <c r="JQ32" s="101">
        <v>0</v>
      </c>
      <c r="JR32" s="101">
        <v>77.42056563620072</v>
      </c>
      <c r="JS32" s="101">
        <v>8060.5636967592591</v>
      </c>
      <c r="JT32" s="101">
        <v>176.75045855734768</v>
      </c>
      <c r="JU32" s="101">
        <v>12926.412107797525</v>
      </c>
      <c r="JV32" s="101">
        <v>2943.3748796736863</v>
      </c>
      <c r="JW32" s="101">
        <v>1841.9677946409797</v>
      </c>
      <c r="JX32" s="101">
        <v>5.7804958183990438</v>
      </c>
      <c r="JY32" s="101">
        <v>145.90048588709678</v>
      </c>
      <c r="JZ32" s="101">
        <v>519.08406808542406</v>
      </c>
      <c r="KA32" s="101">
        <v>354.65299260752687</v>
      </c>
      <c r="KB32" s="101">
        <v>6.6215203106332137</v>
      </c>
      <c r="KC32" s="101">
        <v>384.90379405615295</v>
      </c>
      <c r="KD32" s="101">
        <v>0</v>
      </c>
      <c r="KE32" s="101">
        <v>0</v>
      </c>
      <c r="KF32" s="101">
        <v>0</v>
      </c>
      <c r="KG32" s="101">
        <v>0</v>
      </c>
      <c r="KH32" s="101">
        <v>0</v>
      </c>
      <c r="KI32" s="101">
        <v>0</v>
      </c>
      <c r="KJ32" s="101">
        <v>0</v>
      </c>
      <c r="KK32" s="101">
        <v>2.4620855734767022</v>
      </c>
    </row>
    <row r="33" spans="2:297">
      <c r="B33" s="105"/>
      <c r="C33" s="116"/>
      <c r="D33" s="2"/>
      <c r="E33" s="13"/>
      <c r="F33" s="16"/>
      <c r="G33" s="18"/>
      <c r="H33" s="151">
        <f>SUM(I33:M33)</f>
        <v>0</v>
      </c>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45"/>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101"/>
      <c r="HQ33" s="101"/>
      <c r="HR33" s="101"/>
      <c r="HS33" s="101"/>
      <c r="HT33" s="101"/>
      <c r="HU33" s="101"/>
      <c r="HV33" s="101"/>
      <c r="HW33" s="101"/>
      <c r="HX33" s="101"/>
      <c r="HY33" s="101"/>
      <c r="HZ33" s="101"/>
      <c r="IA33" s="101"/>
      <c r="IB33" s="101"/>
      <c r="IC33" s="101"/>
      <c r="ID33" s="101"/>
      <c r="IE33" s="101"/>
      <c r="IF33" s="101"/>
      <c r="IG33" s="101"/>
      <c r="IH33" s="101"/>
      <c r="II33" s="101"/>
      <c r="IJ33" s="101"/>
      <c r="IK33" s="101"/>
      <c r="IL33" s="101"/>
      <c r="IM33" s="101"/>
      <c r="IN33" s="101"/>
      <c r="IO33" s="101"/>
      <c r="IP33" s="101"/>
      <c r="IQ33" s="101"/>
      <c r="IR33" s="101"/>
      <c r="IS33" s="101"/>
      <c r="IT33" s="101"/>
      <c r="IU33" s="101"/>
      <c r="IV33" s="101"/>
      <c r="IW33" s="101"/>
      <c r="IX33" s="101"/>
      <c r="IY33" s="101"/>
      <c r="IZ33" s="101"/>
      <c r="JA33" s="101"/>
      <c r="JB33" s="101"/>
      <c r="JC33" s="101"/>
      <c r="JD33" s="101"/>
      <c r="JE33" s="101"/>
      <c r="JF33" s="101"/>
      <c r="JG33" s="101"/>
      <c r="JH33" s="101"/>
      <c r="JI33" s="101"/>
      <c r="JJ33" s="101"/>
      <c r="JK33" s="101"/>
      <c r="JL33" s="101"/>
      <c r="JM33" s="101"/>
      <c r="JN33" s="101"/>
      <c r="JO33" s="101"/>
      <c r="JP33" s="101"/>
      <c r="JQ33" s="101"/>
      <c r="JR33" s="101"/>
      <c r="JS33" s="101"/>
      <c r="JT33" s="101"/>
      <c r="JU33" s="101"/>
      <c r="JV33" s="101"/>
      <c r="JW33" s="101"/>
      <c r="JX33" s="101"/>
      <c r="JY33" s="101"/>
      <c r="JZ33" s="101"/>
      <c r="KA33" s="101"/>
      <c r="KB33" s="101"/>
      <c r="KC33" s="101"/>
      <c r="KD33" s="101"/>
      <c r="KE33" s="101"/>
      <c r="KF33" s="101"/>
      <c r="KG33" s="101"/>
      <c r="KH33" s="101"/>
      <c r="KI33" s="101"/>
      <c r="KJ33" s="101"/>
      <c r="KK33" s="101"/>
    </row>
    <row r="34" spans="2:297">
      <c r="B34" s="106" t="s">
        <v>80</v>
      </c>
      <c r="C34" s="115" t="s">
        <v>81</v>
      </c>
      <c r="D34" s="1"/>
      <c r="E34" s="13"/>
      <c r="F34" s="16"/>
      <c r="G34" s="18"/>
      <c r="H34" s="151">
        <f>SUM(I34:M34)</f>
        <v>0</v>
      </c>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45"/>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c r="IW34" s="101"/>
      <c r="IX34" s="101"/>
      <c r="IY34" s="101"/>
      <c r="IZ34" s="101"/>
      <c r="JA34" s="101"/>
      <c r="JB34" s="101"/>
      <c r="JC34" s="101"/>
      <c r="JD34" s="101"/>
      <c r="JE34" s="101"/>
      <c r="JF34" s="101"/>
      <c r="JG34" s="101"/>
      <c r="JH34" s="101"/>
      <c r="JI34" s="101"/>
      <c r="JJ34" s="101"/>
      <c r="JK34" s="101"/>
      <c r="JL34" s="101"/>
      <c r="JM34" s="101"/>
      <c r="JN34" s="101"/>
      <c r="JO34" s="101"/>
      <c r="JP34" s="101"/>
      <c r="JQ34" s="101"/>
      <c r="JR34" s="101"/>
      <c r="JS34" s="101"/>
      <c r="JT34" s="101"/>
      <c r="JU34" s="101"/>
      <c r="JV34" s="101"/>
      <c r="JW34" s="101"/>
      <c r="JX34" s="101"/>
      <c r="JY34" s="101"/>
      <c r="JZ34" s="101"/>
      <c r="KA34" s="101"/>
      <c r="KB34" s="101"/>
      <c r="KC34" s="101"/>
      <c r="KD34" s="101"/>
      <c r="KE34" s="101"/>
      <c r="KF34" s="101"/>
      <c r="KG34" s="101"/>
      <c r="KH34" s="101"/>
      <c r="KI34" s="101"/>
      <c r="KJ34" s="101"/>
      <c r="KK34" s="101"/>
    </row>
    <row r="35" spans="2:297">
      <c r="B35" s="103" t="s">
        <v>82</v>
      </c>
      <c r="C35" s="121" t="s">
        <v>83</v>
      </c>
      <c r="D35" s="10" t="s">
        <v>226</v>
      </c>
      <c r="E35" s="13" t="s">
        <v>688</v>
      </c>
      <c r="F35" s="16" t="s">
        <v>689</v>
      </c>
      <c r="G35" s="18">
        <v>16747782.343916332</v>
      </c>
      <c r="H35" s="151">
        <f>SUM(I35:FQ35)</f>
        <v>16747782.343916332</v>
      </c>
      <c r="I35" s="101">
        <v>42361.68</v>
      </c>
      <c r="J35" s="101"/>
      <c r="K35" s="101"/>
      <c r="L35" s="101"/>
      <c r="M35" s="101"/>
      <c r="N35" s="101"/>
      <c r="O35" s="101"/>
      <c r="P35" s="101"/>
      <c r="Q35" s="101"/>
      <c r="R35" s="101"/>
      <c r="S35" s="101"/>
      <c r="T35" s="101"/>
      <c r="U35" s="101"/>
      <c r="V35" s="101"/>
      <c r="W35" s="101"/>
      <c r="X35" s="101">
        <v>38097.014925373136</v>
      </c>
      <c r="Y35" s="101">
        <v>18516.059999999998</v>
      </c>
      <c r="Z35" s="101"/>
      <c r="AA35" s="101"/>
      <c r="AB35" s="101"/>
      <c r="AC35" s="101"/>
      <c r="AD35" s="101"/>
      <c r="AE35" s="101"/>
      <c r="AF35" s="101"/>
      <c r="AG35" s="101">
        <v>69028</v>
      </c>
      <c r="AH35" s="101"/>
      <c r="AI35" s="101"/>
      <c r="AJ35" s="101">
        <v>75400</v>
      </c>
      <c r="AK35" s="101"/>
      <c r="AL35" s="101"/>
      <c r="AM35" s="101">
        <v>527628.82000000007</v>
      </c>
      <c r="AN35" s="101"/>
      <c r="AO35" s="101"/>
      <c r="AP35" s="101"/>
      <c r="AQ35" s="101"/>
      <c r="AR35" s="101"/>
      <c r="AS35" s="101"/>
      <c r="AT35" s="101"/>
      <c r="AU35" s="101"/>
      <c r="AV35" s="101"/>
      <c r="AW35" s="101"/>
      <c r="AX35" s="101">
        <v>59526.21</v>
      </c>
      <c r="AY35" s="101"/>
      <c r="AZ35" s="101"/>
      <c r="BA35" s="101">
        <v>5326249.6873026537</v>
      </c>
      <c r="BB35" s="101">
        <v>30984</v>
      </c>
      <c r="BC35" s="101">
        <v>187950</v>
      </c>
      <c r="BD35" s="101">
        <v>165308</v>
      </c>
      <c r="BE35" s="101"/>
      <c r="BF35" s="101">
        <v>46109.05</v>
      </c>
      <c r="BG35" s="101"/>
      <c r="BH35" s="101"/>
      <c r="BI35" s="101"/>
      <c r="BJ35" s="101"/>
      <c r="BK35" s="101"/>
      <c r="BL35" s="101"/>
      <c r="BM35" s="101">
        <v>119735.03</v>
      </c>
      <c r="BN35" s="101"/>
      <c r="BO35" s="101"/>
      <c r="BP35" s="101"/>
      <c r="BQ35" s="101"/>
      <c r="BR35" s="101"/>
      <c r="BS35" s="101">
        <v>29040.172236317507</v>
      </c>
      <c r="BT35" s="101"/>
      <c r="BU35" s="101"/>
      <c r="BV35" s="101"/>
      <c r="BW35" s="101">
        <v>272512</v>
      </c>
      <c r="BX35" s="101">
        <v>251560</v>
      </c>
      <c r="BY35" s="101"/>
      <c r="BZ35" s="101"/>
      <c r="CA35" s="101"/>
      <c r="CB35" s="101"/>
      <c r="CC35" s="101">
        <v>153889</v>
      </c>
      <c r="CD35" s="101"/>
      <c r="CE35" s="101">
        <v>155852</v>
      </c>
      <c r="CF35" s="101"/>
      <c r="CG35" s="101"/>
      <c r="CH35" s="101">
        <v>59546</v>
      </c>
      <c r="CI35" s="101"/>
      <c r="CJ35" s="101"/>
      <c r="CK35" s="101"/>
      <c r="CL35" s="101">
        <v>1211667</v>
      </c>
      <c r="CM35" s="101"/>
      <c r="CN35" s="101"/>
      <c r="CO35" s="101"/>
      <c r="CP35" s="101">
        <v>1751</v>
      </c>
      <c r="CQ35" s="101">
        <v>387632</v>
      </c>
      <c r="CR35" s="101"/>
      <c r="CS35" s="101"/>
      <c r="CT35" s="101">
        <v>33054</v>
      </c>
      <c r="CU35" s="101"/>
      <c r="CV35" s="101"/>
      <c r="CW35" s="101">
        <v>109409.20623414281</v>
      </c>
      <c r="CX35" s="101"/>
      <c r="CY35" s="101">
        <v>485000</v>
      </c>
      <c r="CZ35" s="101"/>
      <c r="DA35" s="101"/>
      <c r="DB35" s="101"/>
      <c r="DC35" s="101"/>
      <c r="DD35" s="101"/>
      <c r="DE35" s="101"/>
      <c r="DF35" s="101"/>
      <c r="DG35" s="101"/>
      <c r="DH35" s="101"/>
      <c r="DI35" s="101"/>
      <c r="DJ35" s="101">
        <v>202829.76321913378</v>
      </c>
      <c r="DK35" s="101"/>
      <c r="DL35" s="101"/>
      <c r="DM35" s="101"/>
      <c r="DN35" s="101">
        <v>184935.79749999999</v>
      </c>
      <c r="DO35" s="101"/>
      <c r="DP35" s="101">
        <v>201708.92</v>
      </c>
      <c r="DQ35" s="101"/>
      <c r="DR35" s="101">
        <v>72075.709999999992</v>
      </c>
      <c r="DS35" s="101"/>
      <c r="DT35" s="101"/>
      <c r="DU35" s="101">
        <v>158031.05664200266</v>
      </c>
      <c r="DV35" s="101"/>
      <c r="DW35" s="101"/>
      <c r="DX35" s="101">
        <v>267215.22222222225</v>
      </c>
      <c r="DY35" s="101"/>
      <c r="DZ35" s="101">
        <v>5310.18</v>
      </c>
      <c r="EA35" s="101"/>
      <c r="EB35" s="101"/>
      <c r="EC35" s="101">
        <v>159954.79999999999</v>
      </c>
      <c r="ED35" s="101"/>
      <c r="EE35" s="101"/>
      <c r="EF35" s="101"/>
      <c r="EG35" s="101"/>
      <c r="EH35" s="101"/>
      <c r="EI35" s="101">
        <v>521458</v>
      </c>
      <c r="EJ35" s="101"/>
      <c r="EK35" s="101"/>
      <c r="EL35" s="101">
        <v>1317146.58</v>
      </c>
      <c r="EM35" s="101"/>
      <c r="EN35" s="101"/>
      <c r="EO35" s="101">
        <v>272449</v>
      </c>
      <c r="EP35" s="101"/>
      <c r="EQ35" s="101"/>
      <c r="ER35" s="101"/>
      <c r="ES35" s="101">
        <v>70254</v>
      </c>
      <c r="ET35" s="101"/>
      <c r="EU35" s="101"/>
      <c r="EV35" s="101"/>
      <c r="EW35" s="101">
        <v>2156983</v>
      </c>
      <c r="EX35" s="101"/>
      <c r="EY35" s="101"/>
      <c r="EZ35" s="101"/>
      <c r="FA35" s="101">
        <v>1080332.97</v>
      </c>
      <c r="FB35" s="101"/>
      <c r="FC35" s="101"/>
      <c r="FD35" s="101"/>
      <c r="FE35" s="101"/>
      <c r="FF35" s="101"/>
      <c r="FG35" s="101"/>
      <c r="FH35" s="101"/>
      <c r="FI35" s="101"/>
      <c r="FJ35" s="101"/>
      <c r="FK35" s="101">
        <v>137199.85363448388</v>
      </c>
      <c r="FL35" s="101"/>
      <c r="FM35" s="101"/>
      <c r="FN35" s="101"/>
      <c r="FO35" s="101">
        <v>82091.56</v>
      </c>
      <c r="FP35" s="101"/>
      <c r="FQ35" s="101"/>
      <c r="FR35" s="145"/>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c r="IW35" s="101"/>
      <c r="IX35" s="101"/>
      <c r="IY35" s="101"/>
      <c r="IZ35" s="101"/>
      <c r="JA35" s="101"/>
      <c r="JB35" s="101"/>
      <c r="JC35" s="101"/>
      <c r="JD35" s="101"/>
      <c r="JE35" s="101"/>
      <c r="JF35" s="101"/>
      <c r="JG35" s="101"/>
      <c r="JH35" s="101"/>
      <c r="JI35" s="101"/>
      <c r="JJ35" s="101"/>
      <c r="JK35" s="101"/>
      <c r="JL35" s="101"/>
      <c r="JM35" s="101"/>
      <c r="JN35" s="101"/>
      <c r="JO35" s="101"/>
      <c r="JP35" s="101"/>
      <c r="JQ35" s="101"/>
      <c r="JR35" s="101"/>
      <c r="JS35" s="101"/>
      <c r="JT35" s="101"/>
      <c r="JU35" s="101"/>
      <c r="JV35" s="101"/>
      <c r="JW35" s="101"/>
      <c r="JX35" s="101"/>
      <c r="JY35" s="101"/>
      <c r="JZ35" s="101"/>
      <c r="KA35" s="101"/>
      <c r="KB35" s="101"/>
      <c r="KC35" s="101"/>
      <c r="KD35" s="101"/>
      <c r="KE35" s="101"/>
      <c r="KF35" s="101"/>
      <c r="KG35" s="101"/>
      <c r="KH35" s="101"/>
      <c r="KI35" s="101"/>
      <c r="KJ35" s="101"/>
      <c r="KK35" s="101"/>
    </row>
    <row r="36" spans="2:297">
      <c r="B36" s="103"/>
      <c r="C36" s="121" t="s">
        <v>83</v>
      </c>
      <c r="D36" s="10" t="s">
        <v>226</v>
      </c>
      <c r="E36" s="13" t="s">
        <v>690</v>
      </c>
      <c r="F36" s="16" t="s">
        <v>689</v>
      </c>
      <c r="G36" s="18">
        <v>142595.19125524303</v>
      </c>
      <c r="H36" s="151">
        <f>SUM(FR36:KK36)</f>
        <v>142595.19125524303</v>
      </c>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45"/>
      <c r="FS36" s="101">
        <v>4644.839490516727</v>
      </c>
      <c r="FT36" s="101">
        <v>2198.4965031630827</v>
      </c>
      <c r="FU36" s="101">
        <v>3904.8950542861407</v>
      </c>
      <c r="FV36" s="101">
        <v>7122.4204097968932</v>
      </c>
      <c r="FW36" s="101">
        <v>0</v>
      </c>
      <c r="FX36" s="101">
        <v>306.55700000000002</v>
      </c>
      <c r="FY36" s="101">
        <v>0</v>
      </c>
      <c r="FZ36" s="101">
        <v>362.64842980884112</v>
      </c>
      <c r="GA36" s="101">
        <v>185.99117999999999</v>
      </c>
      <c r="GB36" s="101">
        <v>197.09441830943848</v>
      </c>
      <c r="GC36" s="101">
        <v>0</v>
      </c>
      <c r="GD36" s="101">
        <v>0</v>
      </c>
      <c r="GE36" s="101">
        <v>0</v>
      </c>
      <c r="GF36" s="101">
        <v>0</v>
      </c>
      <c r="GG36" s="101">
        <v>63.009778972520905</v>
      </c>
      <c r="GH36" s="101">
        <v>50.504020000000004</v>
      </c>
      <c r="GI36" s="101">
        <v>216.55799999999999</v>
      </c>
      <c r="GJ36" s="101">
        <v>0</v>
      </c>
      <c r="GK36" s="101">
        <v>208.38633999999996</v>
      </c>
      <c r="GL36" s="101">
        <v>45.194282407407407</v>
      </c>
      <c r="GM36" s="101">
        <v>160.00803741039425</v>
      </c>
      <c r="GN36" s="101">
        <v>420.26840324372756</v>
      </c>
      <c r="GO36" s="101">
        <v>0</v>
      </c>
      <c r="GP36" s="101">
        <v>260.88798484169655</v>
      </c>
      <c r="GQ36" s="101">
        <v>120.4962514934289</v>
      </c>
      <c r="GR36" s="101">
        <v>640.10398584229381</v>
      </c>
      <c r="GS36" s="101">
        <v>0</v>
      </c>
      <c r="GT36" s="101">
        <v>0</v>
      </c>
      <c r="GU36" s="101">
        <v>110.07504480286738</v>
      </c>
      <c r="GV36" s="101">
        <v>0</v>
      </c>
      <c r="GW36" s="101">
        <v>0</v>
      </c>
      <c r="GX36" s="101">
        <v>92.981999999999999</v>
      </c>
      <c r="GY36" s="101">
        <v>0</v>
      </c>
      <c r="GZ36" s="101">
        <v>0</v>
      </c>
      <c r="HA36" s="101">
        <v>0</v>
      </c>
      <c r="HB36" s="101">
        <v>1261.7588021206691</v>
      </c>
      <c r="HC36" s="101">
        <v>0</v>
      </c>
      <c r="HD36" s="101">
        <v>0</v>
      </c>
      <c r="HE36" s="101">
        <v>0</v>
      </c>
      <c r="HF36" s="101">
        <v>0</v>
      </c>
      <c r="HG36" s="101">
        <v>149.7243504330944</v>
      </c>
      <c r="HH36" s="101">
        <v>90.018178614097963</v>
      </c>
      <c r="HI36" s="101">
        <v>105.30732489545997</v>
      </c>
      <c r="HJ36" s="101">
        <v>35.175985663082436</v>
      </c>
      <c r="HK36" s="101">
        <v>0</v>
      </c>
      <c r="HL36" s="101">
        <v>456.52310543608127</v>
      </c>
      <c r="HM36" s="101">
        <v>222.46</v>
      </c>
      <c r="HN36" s="101">
        <v>0</v>
      </c>
      <c r="HO36" s="101">
        <v>0</v>
      </c>
      <c r="HP36" s="101">
        <v>0</v>
      </c>
      <c r="HQ36" s="101">
        <v>0</v>
      </c>
      <c r="HR36" s="101">
        <v>49.244180480884111</v>
      </c>
      <c r="HS36" s="101">
        <v>120.29226403823178</v>
      </c>
      <c r="HT36" s="101">
        <v>0</v>
      </c>
      <c r="HU36" s="101">
        <v>0</v>
      </c>
      <c r="HV36" s="101">
        <v>356.76519086021506</v>
      </c>
      <c r="HW36" s="101">
        <v>0</v>
      </c>
      <c r="HX36" s="101">
        <v>0</v>
      </c>
      <c r="HY36" s="101">
        <v>0</v>
      </c>
      <c r="HZ36" s="101">
        <v>0</v>
      </c>
      <c r="IA36" s="101">
        <v>0</v>
      </c>
      <c r="IB36" s="101">
        <v>0</v>
      </c>
      <c r="IC36" s="101">
        <v>0</v>
      </c>
      <c r="ID36" s="101">
        <v>93.727909199522117</v>
      </c>
      <c r="IE36" s="101">
        <v>0</v>
      </c>
      <c r="IF36" s="101">
        <v>0</v>
      </c>
      <c r="IG36" s="101">
        <v>258.88971385902033</v>
      </c>
      <c r="IH36" s="101">
        <v>0</v>
      </c>
      <c r="II36" s="101">
        <v>0</v>
      </c>
      <c r="IJ36" s="101">
        <v>0</v>
      </c>
      <c r="IK36" s="101">
        <v>48.596176821983271</v>
      </c>
      <c r="IL36" s="101">
        <v>0</v>
      </c>
      <c r="IM36" s="101">
        <v>52.220542114695334</v>
      </c>
      <c r="IN36" s="101">
        <v>22.401433691756271</v>
      </c>
      <c r="IO36" s="101">
        <v>72.766865292712069</v>
      </c>
      <c r="IP36" s="101">
        <v>45.044410842293907</v>
      </c>
      <c r="IQ36" s="101">
        <v>0</v>
      </c>
      <c r="IR36" s="101">
        <v>0</v>
      </c>
      <c r="IS36" s="101">
        <v>0</v>
      </c>
      <c r="IT36" s="101">
        <v>0</v>
      </c>
      <c r="IU36" s="101">
        <v>0</v>
      </c>
      <c r="IV36" s="101">
        <v>84.924656511350051</v>
      </c>
      <c r="IW36" s="101">
        <v>0</v>
      </c>
      <c r="IX36" s="101">
        <v>210.51676608607278</v>
      </c>
      <c r="IY36" s="101">
        <v>32.049133811230583</v>
      </c>
      <c r="IZ36" s="101">
        <v>45.571236559139784</v>
      </c>
      <c r="JA36" s="101">
        <v>19.736260454002391</v>
      </c>
      <c r="JB36" s="101">
        <v>0</v>
      </c>
      <c r="JC36" s="101">
        <v>0</v>
      </c>
      <c r="JD36" s="101">
        <v>0</v>
      </c>
      <c r="JE36" s="101">
        <v>0</v>
      </c>
      <c r="JF36" s="101">
        <v>0</v>
      </c>
      <c r="JG36" s="101">
        <v>0</v>
      </c>
      <c r="JH36" s="101">
        <v>0</v>
      </c>
      <c r="JI36" s="101">
        <v>0</v>
      </c>
      <c r="JJ36" s="101">
        <v>0</v>
      </c>
      <c r="JK36" s="101">
        <v>0</v>
      </c>
      <c r="JL36" s="101">
        <v>0</v>
      </c>
      <c r="JM36" s="101">
        <v>0</v>
      </c>
      <c r="JN36" s="101">
        <v>0</v>
      </c>
      <c r="JO36" s="101">
        <v>46.816423984468337</v>
      </c>
      <c r="JP36" s="101">
        <v>0</v>
      </c>
      <c r="JQ36" s="101">
        <v>32.5</v>
      </c>
      <c r="JR36" s="101">
        <v>0</v>
      </c>
      <c r="JS36" s="101">
        <v>86021.575680000009</v>
      </c>
      <c r="JT36" s="101">
        <v>12147.89518766129</v>
      </c>
      <c r="JU36" s="101">
        <v>4202.7259999999997</v>
      </c>
      <c r="JV36" s="101">
        <v>2669.6816129032259</v>
      </c>
      <c r="JW36" s="101">
        <v>3317.3557300000002</v>
      </c>
      <c r="JX36" s="101">
        <v>683.25635000000011</v>
      </c>
      <c r="JY36" s="101">
        <v>609.47400000000005</v>
      </c>
      <c r="JZ36" s="101">
        <v>1922.6300783303464</v>
      </c>
      <c r="KA36" s="101">
        <v>5142.0772804681901</v>
      </c>
      <c r="KB36" s="101">
        <v>74.715277777777786</v>
      </c>
      <c r="KC36" s="101">
        <v>251.32400000000001</v>
      </c>
      <c r="KD36" s="101">
        <v>0</v>
      </c>
      <c r="KE36" s="101">
        <v>202.75966995221026</v>
      </c>
      <c r="KF36" s="101">
        <v>0</v>
      </c>
      <c r="KG36" s="101">
        <v>0</v>
      </c>
      <c r="KH36" s="101">
        <v>0</v>
      </c>
      <c r="KI36" s="101">
        <v>0</v>
      </c>
      <c r="KJ36" s="101">
        <v>0</v>
      </c>
      <c r="KK36" s="101">
        <v>125.27286148446834</v>
      </c>
    </row>
    <row r="37" spans="2:297">
      <c r="B37" s="105"/>
      <c r="C37" s="117"/>
      <c r="D37" s="2"/>
      <c r="E37" s="13"/>
      <c r="F37" s="16"/>
      <c r="G37" s="18"/>
      <c r="H37" s="151">
        <f>SUM(I37:M37)</f>
        <v>0</v>
      </c>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45"/>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c r="IW37" s="101"/>
      <c r="IX37" s="101"/>
      <c r="IY37" s="101"/>
      <c r="IZ37" s="101"/>
      <c r="JA37" s="101"/>
      <c r="JB37" s="101"/>
      <c r="JC37" s="101"/>
      <c r="JD37" s="101"/>
      <c r="JE37" s="101"/>
      <c r="JF37" s="101"/>
      <c r="JG37" s="101"/>
      <c r="JH37" s="101"/>
      <c r="JI37" s="101"/>
      <c r="JJ37" s="101"/>
      <c r="JK37" s="101"/>
      <c r="JL37" s="101"/>
      <c r="JM37" s="101"/>
      <c r="JN37" s="101"/>
      <c r="JO37" s="101"/>
      <c r="JP37" s="101"/>
      <c r="JQ37" s="101"/>
      <c r="JR37" s="101"/>
      <c r="JS37" s="101"/>
      <c r="JT37" s="101"/>
      <c r="JU37" s="101"/>
      <c r="JV37" s="101"/>
      <c r="JW37" s="101"/>
      <c r="JX37" s="101"/>
      <c r="JY37" s="101"/>
      <c r="JZ37" s="101"/>
      <c r="KA37" s="101"/>
      <c r="KB37" s="101"/>
      <c r="KC37" s="101"/>
      <c r="KD37" s="101"/>
      <c r="KE37" s="101"/>
      <c r="KF37" s="101"/>
      <c r="KG37" s="101"/>
      <c r="KH37" s="101"/>
      <c r="KI37" s="101"/>
      <c r="KJ37" s="101"/>
      <c r="KK37" s="101"/>
    </row>
    <row r="38" spans="2:297">
      <c r="B38" s="106" t="s">
        <v>84</v>
      </c>
      <c r="C38" s="115" t="s">
        <v>0</v>
      </c>
      <c r="D38" s="2"/>
      <c r="E38" s="13"/>
      <c r="F38" s="16"/>
      <c r="G38" s="18"/>
      <c r="H38" s="151">
        <f>SUM(I38:M38)</f>
        <v>0</v>
      </c>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45"/>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c r="IW38" s="101"/>
      <c r="IX38" s="101"/>
      <c r="IY38" s="101"/>
      <c r="IZ38" s="101"/>
      <c r="JA38" s="101"/>
      <c r="JB38" s="101"/>
      <c r="JC38" s="101"/>
      <c r="JD38" s="101"/>
      <c r="JE38" s="101"/>
      <c r="JF38" s="101"/>
      <c r="JG38" s="101"/>
      <c r="JH38" s="101"/>
      <c r="JI38" s="101"/>
      <c r="JJ38" s="101"/>
      <c r="JK38" s="101"/>
      <c r="JL38" s="101"/>
      <c r="JM38" s="101"/>
      <c r="JN38" s="101"/>
      <c r="JO38" s="101"/>
      <c r="JP38" s="101"/>
      <c r="JQ38" s="101"/>
      <c r="JR38" s="101"/>
      <c r="JS38" s="101"/>
      <c r="JT38" s="101"/>
      <c r="JU38" s="101"/>
      <c r="JV38" s="101"/>
      <c r="JW38" s="101"/>
      <c r="JX38" s="101"/>
      <c r="JY38" s="101"/>
      <c r="JZ38" s="101"/>
      <c r="KA38" s="101"/>
      <c r="KB38" s="101"/>
      <c r="KC38" s="101"/>
      <c r="KD38" s="101"/>
      <c r="KE38" s="101"/>
      <c r="KF38" s="101"/>
      <c r="KG38" s="101"/>
      <c r="KH38" s="101"/>
      <c r="KI38" s="101"/>
      <c r="KJ38" s="101"/>
      <c r="KK38" s="101"/>
    </row>
    <row r="39" spans="2:297">
      <c r="B39" s="104" t="s">
        <v>85</v>
      </c>
      <c r="C39" s="120" t="s">
        <v>86</v>
      </c>
      <c r="D39" s="2"/>
      <c r="E39" s="13"/>
      <c r="F39" s="16"/>
      <c r="G39" s="18"/>
      <c r="H39" s="151">
        <f>SUM(I39:M39)</f>
        <v>0</v>
      </c>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45"/>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c r="IW39" s="101"/>
      <c r="IX39" s="101"/>
      <c r="IY39" s="101"/>
      <c r="IZ39" s="101"/>
      <c r="JA39" s="101"/>
      <c r="JB39" s="101"/>
      <c r="JC39" s="101"/>
      <c r="JD39" s="101"/>
      <c r="JE39" s="101"/>
      <c r="JF39" s="101"/>
      <c r="JG39" s="101"/>
      <c r="JH39" s="101"/>
      <c r="JI39" s="101"/>
      <c r="JJ39" s="101"/>
      <c r="JK39" s="101"/>
      <c r="JL39" s="101"/>
      <c r="JM39" s="101"/>
      <c r="JN39" s="101"/>
      <c r="JO39" s="101"/>
      <c r="JP39" s="101"/>
      <c r="JQ39" s="101"/>
      <c r="JR39" s="101"/>
      <c r="JS39" s="101"/>
      <c r="JT39" s="101"/>
      <c r="JU39" s="101"/>
      <c r="JV39" s="101"/>
      <c r="JW39" s="101"/>
      <c r="JX39" s="101"/>
      <c r="JY39" s="101"/>
      <c r="JZ39" s="101"/>
      <c r="KA39" s="101"/>
      <c r="KB39" s="101"/>
      <c r="KC39" s="101"/>
      <c r="KD39" s="101"/>
      <c r="KE39" s="101"/>
      <c r="KF39" s="101"/>
      <c r="KG39" s="101"/>
      <c r="KH39" s="101"/>
      <c r="KI39" s="101"/>
      <c r="KJ39" s="101"/>
      <c r="KK39" s="101"/>
    </row>
    <row r="40" spans="2:297">
      <c r="B40" s="104" t="s">
        <v>87</v>
      </c>
      <c r="C40" s="123" t="s">
        <v>88</v>
      </c>
      <c r="D40" s="2"/>
      <c r="E40" s="13"/>
      <c r="F40" s="16"/>
      <c r="G40" s="18"/>
      <c r="H40" s="151">
        <f>SUM(I40:M40)</f>
        <v>0</v>
      </c>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45"/>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c r="IW40" s="101"/>
      <c r="IX40" s="101"/>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row>
    <row r="41" spans="2:297">
      <c r="B41" s="103" t="s">
        <v>89</v>
      </c>
      <c r="C41" s="124" t="s">
        <v>90</v>
      </c>
      <c r="D41" s="10" t="s">
        <v>225</v>
      </c>
      <c r="E41" s="13" t="s">
        <v>691</v>
      </c>
      <c r="F41" s="16" t="s">
        <v>680</v>
      </c>
      <c r="G41" s="18">
        <v>45597.223668981474</v>
      </c>
      <c r="H41" s="151">
        <f>SUM(FR41:KK41)</f>
        <v>45597.223668981474</v>
      </c>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45"/>
      <c r="FS41" s="148">
        <v>0</v>
      </c>
      <c r="FT41" s="148">
        <v>0</v>
      </c>
      <c r="FU41" s="148">
        <v>0</v>
      </c>
      <c r="FV41" s="148">
        <v>0</v>
      </c>
      <c r="FW41" s="148">
        <v>0</v>
      </c>
      <c r="FX41" s="148">
        <v>0</v>
      </c>
      <c r="FY41" s="148">
        <v>0</v>
      </c>
      <c r="FZ41" s="148">
        <v>0</v>
      </c>
      <c r="GA41" s="148">
        <v>0</v>
      </c>
      <c r="GB41" s="148">
        <v>0</v>
      </c>
      <c r="GC41" s="148">
        <v>0</v>
      </c>
      <c r="GD41" s="148">
        <v>0</v>
      </c>
      <c r="GE41" s="148">
        <v>0</v>
      </c>
      <c r="GF41" s="148">
        <v>0</v>
      </c>
      <c r="GG41" s="148">
        <v>0</v>
      </c>
      <c r="GH41" s="148">
        <v>0</v>
      </c>
      <c r="GI41" s="148">
        <v>0</v>
      </c>
      <c r="GJ41" s="148">
        <v>0</v>
      </c>
      <c r="GK41" s="148">
        <v>0</v>
      </c>
      <c r="GL41" s="148">
        <v>0</v>
      </c>
      <c r="GM41" s="148">
        <v>0</v>
      </c>
      <c r="GN41" s="148">
        <v>0</v>
      </c>
      <c r="GO41" s="148">
        <v>0</v>
      </c>
      <c r="GP41" s="148">
        <v>0</v>
      </c>
      <c r="GQ41" s="148">
        <v>0</v>
      </c>
      <c r="GR41" s="148">
        <v>0</v>
      </c>
      <c r="GS41" s="148">
        <v>0</v>
      </c>
      <c r="GT41" s="148">
        <v>0</v>
      </c>
      <c r="GU41" s="148">
        <v>0</v>
      </c>
      <c r="GV41" s="148">
        <v>0</v>
      </c>
      <c r="GW41" s="148">
        <v>0</v>
      </c>
      <c r="GX41" s="148">
        <v>0</v>
      </c>
      <c r="GY41" s="148">
        <v>0</v>
      </c>
      <c r="GZ41" s="148">
        <v>0</v>
      </c>
      <c r="HA41" s="148">
        <v>0</v>
      </c>
      <c r="HB41" s="148">
        <v>36307.815066830939</v>
      </c>
      <c r="HC41" s="148">
        <v>0</v>
      </c>
      <c r="HD41" s="148">
        <v>0</v>
      </c>
      <c r="HE41" s="148">
        <v>0</v>
      </c>
      <c r="HF41" s="148">
        <v>0</v>
      </c>
      <c r="HG41" s="148">
        <v>0</v>
      </c>
      <c r="HH41" s="148">
        <v>0</v>
      </c>
      <c r="HI41" s="148">
        <v>0</v>
      </c>
      <c r="HJ41" s="148">
        <v>0</v>
      </c>
      <c r="HK41" s="148">
        <v>0</v>
      </c>
      <c r="HL41" s="148">
        <v>0</v>
      </c>
      <c r="HM41" s="148">
        <v>0</v>
      </c>
      <c r="HN41" s="148">
        <v>0</v>
      </c>
      <c r="HO41" s="148">
        <v>0</v>
      </c>
      <c r="HP41" s="148">
        <v>0</v>
      </c>
      <c r="HQ41" s="148">
        <v>0</v>
      </c>
      <c r="HR41" s="148">
        <v>0</v>
      </c>
      <c r="HS41" s="148">
        <v>0</v>
      </c>
      <c r="HT41" s="148">
        <v>0</v>
      </c>
      <c r="HU41" s="148">
        <v>0</v>
      </c>
      <c r="HV41" s="148">
        <v>0</v>
      </c>
      <c r="HW41" s="148">
        <v>0</v>
      </c>
      <c r="HX41" s="148">
        <v>0</v>
      </c>
      <c r="HY41" s="148">
        <v>0</v>
      </c>
      <c r="HZ41" s="148">
        <v>0</v>
      </c>
      <c r="IA41" s="148">
        <v>0</v>
      </c>
      <c r="IB41" s="148">
        <v>0</v>
      </c>
      <c r="IC41" s="148">
        <v>0</v>
      </c>
      <c r="ID41" s="148">
        <v>0</v>
      </c>
      <c r="IE41" s="148">
        <v>0</v>
      </c>
      <c r="IF41" s="148">
        <v>0</v>
      </c>
      <c r="IG41" s="148">
        <v>0</v>
      </c>
      <c r="IH41" s="148">
        <v>0</v>
      </c>
      <c r="II41" s="148">
        <v>0</v>
      </c>
      <c r="IJ41" s="148">
        <v>0</v>
      </c>
      <c r="IK41" s="148">
        <v>0</v>
      </c>
      <c r="IL41" s="148">
        <v>0</v>
      </c>
      <c r="IM41" s="148">
        <v>0</v>
      </c>
      <c r="IN41" s="148">
        <v>0</v>
      </c>
      <c r="IO41" s="148">
        <v>0</v>
      </c>
      <c r="IP41" s="148">
        <v>0</v>
      </c>
      <c r="IQ41" s="148">
        <v>0</v>
      </c>
      <c r="IR41" s="148">
        <v>0</v>
      </c>
      <c r="IS41" s="148">
        <v>0</v>
      </c>
      <c r="IT41" s="148">
        <v>0</v>
      </c>
      <c r="IU41" s="148">
        <v>0</v>
      </c>
      <c r="IV41" s="148">
        <v>0</v>
      </c>
      <c r="IW41" s="148">
        <v>0</v>
      </c>
      <c r="IX41" s="148">
        <v>0</v>
      </c>
      <c r="IY41" s="148">
        <v>0</v>
      </c>
      <c r="IZ41" s="148">
        <v>0</v>
      </c>
      <c r="JA41" s="148">
        <v>0</v>
      </c>
      <c r="JB41" s="148">
        <v>0</v>
      </c>
      <c r="JC41" s="148">
        <v>0</v>
      </c>
      <c r="JD41" s="148">
        <v>0</v>
      </c>
      <c r="JE41" s="148">
        <v>0</v>
      </c>
      <c r="JF41" s="148">
        <v>0</v>
      </c>
      <c r="JG41" s="148">
        <v>0</v>
      </c>
      <c r="JH41" s="148">
        <v>0</v>
      </c>
      <c r="JI41" s="148">
        <v>0</v>
      </c>
      <c r="JJ41" s="148">
        <v>0</v>
      </c>
      <c r="JK41" s="148">
        <v>0</v>
      </c>
      <c r="JL41" s="148">
        <v>0</v>
      </c>
      <c r="JM41" s="148">
        <v>0</v>
      </c>
      <c r="JN41" s="148">
        <v>0</v>
      </c>
      <c r="JO41" s="148">
        <v>0</v>
      </c>
      <c r="JP41" s="148">
        <v>0</v>
      </c>
      <c r="JQ41" s="148">
        <v>0</v>
      </c>
      <c r="JR41" s="148">
        <v>0</v>
      </c>
      <c r="JS41" s="148">
        <v>0</v>
      </c>
      <c r="JT41" s="148">
        <v>0</v>
      </c>
      <c r="JU41" s="148">
        <v>0</v>
      </c>
      <c r="JV41" s="148">
        <v>0</v>
      </c>
      <c r="JW41" s="148">
        <v>0</v>
      </c>
      <c r="JX41" s="148">
        <v>0</v>
      </c>
      <c r="JY41" s="148">
        <v>0</v>
      </c>
      <c r="JZ41" s="148">
        <v>9289.4086021505373</v>
      </c>
      <c r="KA41" s="148">
        <v>0</v>
      </c>
      <c r="KB41" s="148">
        <v>0</v>
      </c>
      <c r="KC41" s="148">
        <v>0</v>
      </c>
      <c r="KD41" s="148">
        <v>0</v>
      </c>
      <c r="KE41" s="148">
        <v>0</v>
      </c>
      <c r="KF41" s="148">
        <v>0</v>
      </c>
      <c r="KG41" s="148">
        <v>0</v>
      </c>
      <c r="KH41" s="148">
        <v>0</v>
      </c>
      <c r="KI41" s="148">
        <v>0</v>
      </c>
      <c r="KJ41" s="148">
        <v>0</v>
      </c>
      <c r="KK41" s="148">
        <v>0</v>
      </c>
    </row>
    <row r="42" spans="2:297">
      <c r="B42" s="103" t="s">
        <v>91</v>
      </c>
      <c r="C42" s="124" t="s">
        <v>92</v>
      </c>
      <c r="D42" s="10" t="s">
        <v>186</v>
      </c>
      <c r="E42" s="13"/>
      <c r="F42" s="16"/>
      <c r="G42" s="18"/>
      <c r="H42" s="151">
        <f>SUM(I42:M42)</f>
        <v>0</v>
      </c>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45"/>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c r="IW42" s="101"/>
      <c r="IX42" s="101"/>
      <c r="IY42" s="101"/>
      <c r="IZ42" s="101"/>
      <c r="JA42" s="101"/>
      <c r="JB42" s="101"/>
      <c r="JC42" s="101"/>
      <c r="JD42" s="101"/>
      <c r="JE42" s="101"/>
      <c r="JF42" s="101"/>
      <c r="JG42" s="101"/>
      <c r="JH42" s="101"/>
      <c r="JI42" s="101"/>
      <c r="JJ42" s="101"/>
      <c r="JK42" s="101"/>
      <c r="JL42" s="101"/>
      <c r="JM42" s="101"/>
      <c r="JN42" s="101"/>
      <c r="JO42" s="101"/>
      <c r="JP42" s="101"/>
      <c r="JQ42" s="101"/>
      <c r="JR42" s="101"/>
      <c r="JS42" s="101"/>
      <c r="JT42" s="101"/>
      <c r="JU42" s="101"/>
      <c r="JV42" s="101"/>
      <c r="JW42" s="101"/>
      <c r="JX42" s="101"/>
      <c r="JY42" s="101"/>
      <c r="JZ42" s="101"/>
      <c r="KA42" s="101"/>
      <c r="KB42" s="101"/>
      <c r="KC42" s="101"/>
      <c r="KD42" s="101"/>
      <c r="KE42" s="101"/>
      <c r="KF42" s="101"/>
      <c r="KG42" s="101"/>
      <c r="KH42" s="101"/>
      <c r="KI42" s="101"/>
      <c r="KJ42" s="101"/>
      <c r="KK42" s="101"/>
    </row>
    <row r="43" spans="2:297">
      <c r="B43" s="103" t="s">
        <v>93</v>
      </c>
      <c r="C43" s="122" t="s">
        <v>94</v>
      </c>
      <c r="D43" s="10" t="s">
        <v>186</v>
      </c>
      <c r="E43" s="13"/>
      <c r="F43" s="16"/>
      <c r="G43" s="19"/>
      <c r="H43" s="151">
        <f>SUM(I43:M43)</f>
        <v>0</v>
      </c>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45"/>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c r="HI43" s="101"/>
      <c r="HJ43" s="101"/>
      <c r="HK43" s="101"/>
      <c r="HL43" s="101"/>
      <c r="HM43" s="101"/>
      <c r="HN43" s="101"/>
      <c r="HO43" s="101"/>
      <c r="HP43" s="101"/>
      <c r="HQ43" s="101"/>
      <c r="HR43" s="101"/>
      <c r="HS43" s="101"/>
      <c r="HT43" s="101"/>
      <c r="HU43" s="101"/>
      <c r="HV43" s="101"/>
      <c r="HW43" s="101"/>
      <c r="HX43" s="101"/>
      <c r="HY43" s="101"/>
      <c r="HZ43" s="101"/>
      <c r="IA43" s="101"/>
      <c r="IB43" s="101"/>
      <c r="IC43" s="101"/>
      <c r="ID43" s="101"/>
      <c r="IE43" s="101"/>
      <c r="IF43" s="101"/>
      <c r="IG43" s="101"/>
      <c r="IH43" s="101"/>
      <c r="II43" s="101"/>
      <c r="IJ43" s="101"/>
      <c r="IK43" s="101"/>
      <c r="IL43" s="101"/>
      <c r="IM43" s="101"/>
      <c r="IN43" s="101"/>
      <c r="IO43" s="101"/>
      <c r="IP43" s="101"/>
      <c r="IQ43" s="101"/>
      <c r="IR43" s="101"/>
      <c r="IS43" s="101"/>
      <c r="IT43" s="101"/>
      <c r="IU43" s="101"/>
      <c r="IV43" s="101"/>
      <c r="IW43" s="101"/>
      <c r="IX43" s="101"/>
      <c r="IY43" s="101"/>
      <c r="IZ43" s="101"/>
      <c r="JA43" s="101"/>
      <c r="JB43" s="101"/>
      <c r="JC43" s="101"/>
      <c r="JD43" s="101"/>
      <c r="JE43" s="101"/>
      <c r="JF43" s="101"/>
      <c r="JG43" s="101"/>
      <c r="JH43" s="101"/>
      <c r="JI43" s="101"/>
      <c r="JJ43" s="101"/>
      <c r="JK43" s="101"/>
      <c r="JL43" s="101"/>
      <c r="JM43" s="101"/>
      <c r="JN43" s="101"/>
      <c r="JO43" s="101"/>
      <c r="JP43" s="101"/>
      <c r="JQ43" s="101"/>
      <c r="JR43" s="101"/>
      <c r="JS43" s="101"/>
      <c r="JT43" s="101"/>
      <c r="JU43" s="101"/>
      <c r="JV43" s="101"/>
      <c r="JW43" s="101"/>
      <c r="JX43" s="101"/>
      <c r="JY43" s="101"/>
      <c r="JZ43" s="101"/>
      <c r="KA43" s="101"/>
      <c r="KB43" s="101"/>
      <c r="KC43" s="101"/>
      <c r="KD43" s="101"/>
      <c r="KE43" s="101"/>
      <c r="KF43" s="101"/>
      <c r="KG43" s="101"/>
      <c r="KH43" s="101"/>
      <c r="KI43" s="101"/>
      <c r="KJ43" s="101"/>
      <c r="KK43" s="101"/>
    </row>
    <row r="44" spans="2:297">
      <c r="B44" s="104" t="s">
        <v>95</v>
      </c>
      <c r="C44" s="123" t="s">
        <v>96</v>
      </c>
      <c r="D44" s="1"/>
      <c r="E44" s="13"/>
      <c r="F44" s="16"/>
      <c r="G44" s="19"/>
      <c r="H44" s="151">
        <f>SUM(I44:M44)</f>
        <v>0</v>
      </c>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45"/>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c r="IW44" s="101"/>
      <c r="IX44" s="101"/>
      <c r="IY44" s="101"/>
      <c r="IZ44" s="101"/>
      <c r="JA44" s="101"/>
      <c r="JB44" s="101"/>
      <c r="JC44" s="101"/>
      <c r="JD44" s="101"/>
      <c r="JE44" s="101"/>
      <c r="JF44" s="101"/>
      <c r="JG44" s="101"/>
      <c r="JH44" s="101"/>
      <c r="JI44" s="101"/>
      <c r="JJ44" s="101"/>
      <c r="JK44" s="101"/>
      <c r="JL44" s="101"/>
      <c r="JM44" s="101"/>
      <c r="JN44" s="101"/>
      <c r="JO44" s="101"/>
      <c r="JP44" s="101"/>
      <c r="JQ44" s="101"/>
      <c r="JR44" s="101"/>
      <c r="JS44" s="101"/>
      <c r="JT44" s="101"/>
      <c r="JU44" s="101"/>
      <c r="JV44" s="101"/>
      <c r="JW44" s="101"/>
      <c r="JX44" s="101"/>
      <c r="JY44" s="101"/>
      <c r="JZ44" s="101"/>
      <c r="KA44" s="101"/>
      <c r="KB44" s="101"/>
      <c r="KC44" s="101"/>
      <c r="KD44" s="101"/>
      <c r="KE44" s="101"/>
      <c r="KF44" s="101"/>
      <c r="KG44" s="101"/>
      <c r="KH44" s="101"/>
      <c r="KI44" s="101"/>
      <c r="KJ44" s="101"/>
      <c r="KK44" s="101"/>
    </row>
    <row r="45" spans="2:297" ht="31.5">
      <c r="B45" s="103" t="s">
        <v>97</v>
      </c>
      <c r="C45" s="124" t="s">
        <v>98</v>
      </c>
      <c r="D45" s="10" t="s">
        <v>225</v>
      </c>
      <c r="E45" s="13" t="s">
        <v>692</v>
      </c>
      <c r="F45" s="16" t="s">
        <v>693</v>
      </c>
      <c r="G45" s="18">
        <v>1034304.8891533295</v>
      </c>
      <c r="H45" s="151">
        <f>SUM(FR45:KK45)</f>
        <v>1034948.8602970331</v>
      </c>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45"/>
      <c r="FS45" s="101">
        <v>163628.00604863069</v>
      </c>
      <c r="FT45" s="101">
        <v>61578.533870985702</v>
      </c>
      <c r="FU45" s="101">
        <v>64447.80106127241</v>
      </c>
      <c r="FV45" s="101">
        <v>59413.35562891257</v>
      </c>
      <c r="FW45" s="101">
        <v>34554.497576024783</v>
      </c>
      <c r="FX45" s="101">
        <v>24756.747675380655</v>
      </c>
      <c r="FY45" s="101">
        <v>30655.114941775264</v>
      </c>
      <c r="FZ45" s="101">
        <v>11639.229924598636</v>
      </c>
      <c r="GA45" s="101">
        <v>9472.3840489964186</v>
      </c>
      <c r="GB45" s="101">
        <v>9125.6324684916381</v>
      </c>
      <c r="GC45" s="101">
        <v>12348.143364407288</v>
      </c>
      <c r="GD45" s="101">
        <v>8452.5428916160345</v>
      </c>
      <c r="GE45" s="101">
        <v>0</v>
      </c>
      <c r="GF45" s="101">
        <v>8179.8612264172943</v>
      </c>
      <c r="GG45" s="101">
        <v>8099.786530000003</v>
      </c>
      <c r="GH45" s="101">
        <v>7761.5834062962931</v>
      </c>
      <c r="GI45" s="101">
        <v>4566.1904099999974</v>
      </c>
      <c r="GJ45" s="101">
        <v>0</v>
      </c>
      <c r="GK45" s="101">
        <v>6392.7119268936667</v>
      </c>
      <c r="GL45" s="101">
        <v>5965.9110499999997</v>
      </c>
      <c r="GM45" s="101">
        <v>6057.3315099999991</v>
      </c>
      <c r="GN45" s="101">
        <v>3668.6647572968936</v>
      </c>
      <c r="GO45" s="101">
        <v>4473.8184677777781</v>
      </c>
      <c r="GP45" s="101">
        <v>3290.2066300000001</v>
      </c>
      <c r="GQ45" s="101">
        <v>3254.1645100000001</v>
      </c>
      <c r="GR45" s="101">
        <v>3099.1623580445003</v>
      </c>
      <c r="GS45" s="101">
        <v>1522.6040777956989</v>
      </c>
      <c r="GT45" s="101">
        <v>0</v>
      </c>
      <c r="GU45" s="101">
        <v>1555.49983</v>
      </c>
      <c r="GV45" s="101">
        <v>2328.0683199999999</v>
      </c>
      <c r="GW45" s="101">
        <v>1392.0238281481484</v>
      </c>
      <c r="GX45" s="101">
        <v>2190.6474401135006</v>
      </c>
      <c r="GY45" s="101">
        <v>1504.3103656846733</v>
      </c>
      <c r="GZ45" s="101">
        <v>715.24151047570331</v>
      </c>
      <c r="HA45" s="101">
        <v>523.22822999999994</v>
      </c>
      <c r="HB45" s="101">
        <v>59309.276214796904</v>
      </c>
      <c r="HC45" s="101">
        <v>0</v>
      </c>
      <c r="HD45" s="101">
        <v>12416.503877473122</v>
      </c>
      <c r="HE45" s="101">
        <v>0</v>
      </c>
      <c r="HF45" s="101">
        <v>11056.336438297491</v>
      </c>
      <c r="HG45" s="101">
        <v>9766.9440276822006</v>
      </c>
      <c r="HH45" s="101">
        <v>8750.8828663888889</v>
      </c>
      <c r="HI45" s="101">
        <v>8578.48074086819</v>
      </c>
      <c r="HJ45" s="101">
        <v>7575.74</v>
      </c>
      <c r="HK45" s="101">
        <v>0</v>
      </c>
      <c r="HL45" s="101">
        <v>6937.2352110117281</v>
      </c>
      <c r="HM45" s="101">
        <v>6679.1584374701333</v>
      </c>
      <c r="HN45" s="101">
        <v>0</v>
      </c>
      <c r="HO45" s="101">
        <v>0</v>
      </c>
      <c r="HP45" s="101">
        <v>0</v>
      </c>
      <c r="HQ45" s="101">
        <v>0</v>
      </c>
      <c r="HR45" s="101">
        <v>5068.2381056600962</v>
      </c>
      <c r="HS45" s="101">
        <v>4924.3924212574648</v>
      </c>
      <c r="HT45" s="101">
        <v>0</v>
      </c>
      <c r="HU45" s="101">
        <v>0</v>
      </c>
      <c r="HV45" s="101">
        <v>4544.5476479241343</v>
      </c>
      <c r="HW45" s="101">
        <v>5252.457434438471</v>
      </c>
      <c r="HX45" s="101">
        <v>3782.3474861409809</v>
      </c>
      <c r="HY45" s="101">
        <v>0</v>
      </c>
      <c r="HZ45" s="101">
        <v>2795.8533105585425</v>
      </c>
      <c r="IA45" s="101">
        <v>0</v>
      </c>
      <c r="IB45" s="101">
        <v>0</v>
      </c>
      <c r="IC45" s="101">
        <v>0</v>
      </c>
      <c r="ID45" s="101">
        <v>2699.6789600000002</v>
      </c>
      <c r="IE45" s="101">
        <v>0</v>
      </c>
      <c r="IF45" s="101">
        <v>0</v>
      </c>
      <c r="IG45" s="101">
        <v>2449.6130446266425</v>
      </c>
      <c r="IH45" s="101">
        <v>0</v>
      </c>
      <c r="II45" s="101">
        <v>0</v>
      </c>
      <c r="IJ45" s="101">
        <v>0</v>
      </c>
      <c r="IK45" s="101">
        <v>2436.7920533154124</v>
      </c>
      <c r="IL45" s="101">
        <v>0</v>
      </c>
      <c r="IM45" s="101">
        <v>2198.5187999999998</v>
      </c>
      <c r="IN45" s="101">
        <v>2149.7861544952211</v>
      </c>
      <c r="IO45" s="101">
        <v>2170.0111069841573</v>
      </c>
      <c r="IP45" s="101">
        <v>2065.4044731750296</v>
      </c>
      <c r="IQ45" s="101">
        <v>1942.4882592741935</v>
      </c>
      <c r="IR45" s="101">
        <v>0</v>
      </c>
      <c r="IS45" s="101">
        <v>2213.7489699999992</v>
      </c>
      <c r="IT45" s="101">
        <v>1930.3542299999999</v>
      </c>
      <c r="IU45" s="101">
        <v>1802.2076790591202</v>
      </c>
      <c r="IV45" s="101">
        <v>1757.9263800000001</v>
      </c>
      <c r="IW45" s="101">
        <v>1588.948479540024</v>
      </c>
      <c r="IX45" s="101">
        <v>1601.8087184327958</v>
      </c>
      <c r="IY45" s="101">
        <v>1587.2079575119476</v>
      </c>
      <c r="IZ45" s="101">
        <v>1608.8174489755079</v>
      </c>
      <c r="JA45" s="101">
        <v>1555.0128797499999</v>
      </c>
      <c r="JB45" s="101">
        <v>0</v>
      </c>
      <c r="JC45" s="101">
        <v>0</v>
      </c>
      <c r="JD45" s="101">
        <v>0</v>
      </c>
      <c r="JE45" s="101">
        <v>0</v>
      </c>
      <c r="JF45" s="101">
        <v>0</v>
      </c>
      <c r="JG45" s="101">
        <v>0</v>
      </c>
      <c r="JH45" s="101">
        <v>0</v>
      </c>
      <c r="JI45" s="101">
        <v>1206.161202434289</v>
      </c>
      <c r="JJ45" s="101">
        <v>0</v>
      </c>
      <c r="JK45" s="101">
        <v>0</v>
      </c>
      <c r="JL45" s="101">
        <v>0</v>
      </c>
      <c r="JM45" s="101">
        <v>0</v>
      </c>
      <c r="JN45" s="101">
        <v>0</v>
      </c>
      <c r="JO45" s="101">
        <v>1135.5982499999998</v>
      </c>
      <c r="JP45" s="101">
        <v>1106.5960414426522</v>
      </c>
      <c r="JQ45" s="101">
        <v>1124.82933</v>
      </c>
      <c r="JR45" s="101">
        <v>1575.4384899999998</v>
      </c>
      <c r="JS45" s="101">
        <v>122229.84093999999</v>
      </c>
      <c r="JT45" s="101">
        <v>77403.630699999994</v>
      </c>
      <c r="JU45" s="101">
        <v>22344.321049999999</v>
      </c>
      <c r="JV45" s="101">
        <v>2258.6729999999998</v>
      </c>
      <c r="JW45" s="101">
        <v>2419.0100000000002</v>
      </c>
      <c r="JX45" s="101">
        <v>2366.5491900000006</v>
      </c>
      <c r="JY45" s="101">
        <v>945.76187000000016</v>
      </c>
      <c r="JZ45" s="101">
        <v>15698.726315128433</v>
      </c>
      <c r="KA45" s="101">
        <v>10152.1715</v>
      </c>
      <c r="KB45" s="101">
        <v>4597.0570399909939</v>
      </c>
      <c r="KC45" s="101">
        <v>3128.6722000000004</v>
      </c>
      <c r="KD45" s="101">
        <v>0</v>
      </c>
      <c r="KE45" s="101">
        <v>2251.7030800427588</v>
      </c>
      <c r="KF45" s="101">
        <v>0</v>
      </c>
      <c r="KG45" s="101">
        <v>1742.0760340501793</v>
      </c>
      <c r="KH45" s="101">
        <v>0</v>
      </c>
      <c r="KI45" s="101">
        <v>1218.0317604000002</v>
      </c>
      <c r="KJ45" s="101">
        <v>1148.2431188261648</v>
      </c>
      <c r="KK45" s="101">
        <v>1086.043483572282</v>
      </c>
    </row>
    <row r="46" spans="2:297" ht="31.5">
      <c r="B46" s="103" t="s">
        <v>99</v>
      </c>
      <c r="C46" s="124" t="s">
        <v>100</v>
      </c>
      <c r="D46" s="10" t="s">
        <v>225</v>
      </c>
      <c r="E46" s="13" t="s">
        <v>694</v>
      </c>
      <c r="F46" s="16" t="s">
        <v>695</v>
      </c>
      <c r="G46" s="18">
        <v>0</v>
      </c>
      <c r="H46" s="151">
        <f>SUM(I46:FP46)</f>
        <v>0</v>
      </c>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45"/>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c r="HI46" s="101"/>
      <c r="HJ46" s="101"/>
      <c r="HK46" s="101"/>
      <c r="HL46" s="101"/>
      <c r="HM46" s="101"/>
      <c r="HN46" s="101"/>
      <c r="HO46" s="101"/>
      <c r="HP46" s="101"/>
      <c r="HQ46" s="101"/>
      <c r="HR46" s="101"/>
      <c r="HS46" s="101"/>
      <c r="HT46" s="101"/>
      <c r="HU46" s="101"/>
      <c r="HV46" s="101"/>
      <c r="HW46" s="101"/>
      <c r="HX46" s="101"/>
      <c r="HY46" s="101"/>
      <c r="HZ46" s="101"/>
      <c r="IA46" s="101"/>
      <c r="IB46" s="101"/>
      <c r="IC46" s="101"/>
      <c r="ID46" s="101"/>
      <c r="IE46" s="101"/>
      <c r="IF46" s="101"/>
      <c r="IG46" s="101"/>
      <c r="IH46" s="101"/>
      <c r="II46" s="101"/>
      <c r="IJ46" s="101"/>
      <c r="IK46" s="101"/>
      <c r="IL46" s="101"/>
      <c r="IM46" s="101"/>
      <c r="IN46" s="101"/>
      <c r="IO46" s="101"/>
      <c r="IP46" s="101"/>
      <c r="IQ46" s="101"/>
      <c r="IR46" s="101"/>
      <c r="IS46" s="101"/>
      <c r="IT46" s="101"/>
      <c r="IU46" s="101"/>
      <c r="IV46" s="101"/>
      <c r="IW46" s="101"/>
      <c r="IX46" s="101"/>
      <c r="IY46" s="101"/>
      <c r="IZ46" s="101"/>
      <c r="JA46" s="101"/>
      <c r="JB46" s="101"/>
      <c r="JC46" s="101"/>
      <c r="JD46" s="101"/>
      <c r="JE46" s="101"/>
      <c r="JF46" s="101"/>
      <c r="JG46" s="101"/>
      <c r="JH46" s="101"/>
      <c r="JI46" s="101"/>
      <c r="JJ46" s="101"/>
      <c r="JK46" s="101"/>
      <c r="JL46" s="101"/>
      <c r="JM46" s="101"/>
      <c r="JN46" s="101"/>
      <c r="JO46" s="101"/>
      <c r="JP46" s="101"/>
      <c r="JQ46" s="101"/>
      <c r="JR46" s="101"/>
      <c r="JS46" s="101"/>
      <c r="JT46" s="101"/>
      <c r="JU46" s="101"/>
      <c r="JV46" s="101"/>
      <c r="JW46" s="101"/>
      <c r="JX46" s="101"/>
      <c r="JY46" s="101"/>
      <c r="JZ46" s="101"/>
      <c r="KA46" s="101"/>
      <c r="KB46" s="101"/>
      <c r="KC46" s="101"/>
      <c r="KD46" s="101"/>
      <c r="KE46" s="101"/>
      <c r="KF46" s="101"/>
      <c r="KG46" s="101"/>
      <c r="KH46" s="101"/>
      <c r="KI46" s="101"/>
      <c r="KJ46" s="101"/>
      <c r="KK46" s="101"/>
    </row>
    <row r="47" spans="2:297" ht="31.5">
      <c r="B47" s="103"/>
      <c r="C47" s="124" t="s">
        <v>100</v>
      </c>
      <c r="D47" s="10" t="s">
        <v>225</v>
      </c>
      <c r="E47" s="13" t="s">
        <v>696</v>
      </c>
      <c r="F47" s="16" t="s">
        <v>695</v>
      </c>
      <c r="G47" s="18">
        <v>9750</v>
      </c>
      <c r="H47" s="151">
        <f>SUM(I47:FQ47)</f>
        <v>8750.0450000000001</v>
      </c>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v>6000</v>
      </c>
      <c r="AY47" s="101"/>
      <c r="AZ47" s="101"/>
      <c r="BA47" s="101">
        <v>1000.045</v>
      </c>
      <c r="BB47" s="101"/>
      <c r="BC47" s="101">
        <v>1000</v>
      </c>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v>750</v>
      </c>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1"/>
      <c r="FG47" s="101"/>
      <c r="FH47" s="101"/>
      <c r="FI47" s="101"/>
      <c r="FJ47" s="101"/>
      <c r="FK47" s="101"/>
      <c r="FL47" s="101"/>
      <c r="FM47" s="101"/>
      <c r="FN47" s="101"/>
      <c r="FO47" s="101"/>
      <c r="FP47" s="101"/>
      <c r="FQ47" s="101"/>
      <c r="FR47" s="145"/>
      <c r="FS47" s="101"/>
      <c r="FT47" s="101"/>
      <c r="FU47" s="101"/>
      <c r="FV47" s="101"/>
      <c r="FW47" s="101"/>
      <c r="FX47" s="101"/>
      <c r="FY47" s="101"/>
      <c r="FZ47" s="101"/>
      <c r="GA47" s="101"/>
      <c r="GB47" s="101"/>
      <c r="GC47" s="101"/>
      <c r="GD47" s="101"/>
      <c r="GE47" s="101"/>
      <c r="GF47" s="101"/>
      <c r="GG47" s="101"/>
      <c r="GH47" s="101"/>
      <c r="GI47" s="101"/>
      <c r="GJ47" s="101"/>
      <c r="GK47" s="101"/>
      <c r="GL47" s="101"/>
      <c r="GM47" s="101"/>
      <c r="GN47" s="101"/>
      <c r="GO47" s="101"/>
      <c r="GP47" s="101"/>
      <c r="GQ47" s="101"/>
      <c r="GR47" s="101"/>
      <c r="GS47" s="101"/>
      <c r="GT47" s="101"/>
      <c r="GU47" s="101"/>
      <c r="GV47" s="101"/>
      <c r="GW47" s="101"/>
      <c r="GX47" s="101"/>
      <c r="GY47" s="101"/>
      <c r="GZ47" s="101"/>
      <c r="HA47" s="101"/>
      <c r="HB47" s="101"/>
      <c r="HC47" s="101"/>
      <c r="HD47" s="101"/>
      <c r="HE47" s="101"/>
      <c r="HF47" s="101"/>
      <c r="HG47" s="101"/>
      <c r="HH47" s="101"/>
      <c r="HI47" s="101"/>
      <c r="HJ47" s="101"/>
      <c r="HK47" s="101"/>
      <c r="HL47" s="101"/>
      <c r="HM47" s="101"/>
      <c r="HN47" s="101"/>
      <c r="HO47" s="101"/>
      <c r="HP47" s="101"/>
      <c r="HQ47" s="101"/>
      <c r="HR47" s="101"/>
      <c r="HS47" s="101"/>
      <c r="HT47" s="101"/>
      <c r="HU47" s="101"/>
      <c r="HV47" s="101"/>
      <c r="HW47" s="101"/>
      <c r="HX47" s="101"/>
      <c r="HY47" s="101"/>
      <c r="HZ47" s="101"/>
      <c r="IA47" s="101"/>
      <c r="IB47" s="101"/>
      <c r="IC47" s="101"/>
      <c r="ID47" s="101"/>
      <c r="IE47" s="101"/>
      <c r="IF47" s="101"/>
      <c r="IG47" s="101"/>
      <c r="IH47" s="101"/>
      <c r="II47" s="101"/>
      <c r="IJ47" s="101"/>
      <c r="IK47" s="101"/>
      <c r="IL47" s="101"/>
      <c r="IM47" s="101"/>
      <c r="IN47" s="101"/>
      <c r="IO47" s="101"/>
      <c r="IP47" s="101"/>
      <c r="IQ47" s="101"/>
      <c r="IR47" s="101"/>
      <c r="IS47" s="101"/>
      <c r="IT47" s="101"/>
      <c r="IU47" s="101"/>
      <c r="IV47" s="101"/>
      <c r="IW47" s="101"/>
      <c r="IX47" s="101"/>
      <c r="IY47" s="101"/>
      <c r="IZ47" s="101"/>
      <c r="JA47" s="101"/>
      <c r="JB47" s="101"/>
      <c r="JC47" s="101"/>
      <c r="JD47" s="101"/>
      <c r="JE47" s="101"/>
      <c r="JF47" s="101"/>
      <c r="JG47" s="101"/>
      <c r="JH47" s="101"/>
      <c r="JI47" s="101"/>
      <c r="JJ47" s="101"/>
      <c r="JK47" s="101"/>
      <c r="JL47" s="101"/>
      <c r="JM47" s="101"/>
      <c r="JN47" s="101"/>
      <c r="JO47" s="101"/>
      <c r="JP47" s="101"/>
      <c r="JQ47" s="101"/>
      <c r="JR47" s="101"/>
      <c r="JS47" s="101"/>
      <c r="JT47" s="101"/>
      <c r="JU47" s="101"/>
      <c r="JV47" s="101"/>
      <c r="JW47" s="101"/>
      <c r="JX47" s="101"/>
      <c r="JY47" s="101"/>
      <c r="JZ47" s="101"/>
      <c r="KA47" s="101"/>
      <c r="KB47" s="101"/>
      <c r="KC47" s="101"/>
      <c r="KD47" s="101"/>
      <c r="KE47" s="101"/>
      <c r="KF47" s="101"/>
      <c r="KG47" s="101"/>
      <c r="KH47" s="101"/>
      <c r="KI47" s="101"/>
      <c r="KJ47" s="101"/>
      <c r="KK47" s="101"/>
    </row>
    <row r="48" spans="2:297">
      <c r="B48" s="104" t="s">
        <v>199</v>
      </c>
      <c r="C48" s="125" t="s">
        <v>101</v>
      </c>
      <c r="D48" s="1"/>
      <c r="E48" s="13"/>
      <c r="F48" s="16"/>
      <c r="G48" s="18"/>
      <c r="H48" s="151">
        <f>SUM(I48:M48)</f>
        <v>0</v>
      </c>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1"/>
      <c r="FG48" s="101"/>
      <c r="FH48" s="101"/>
      <c r="FI48" s="101"/>
      <c r="FJ48" s="101"/>
      <c r="FK48" s="101"/>
      <c r="FL48" s="101"/>
      <c r="FM48" s="101"/>
      <c r="FN48" s="101"/>
      <c r="FO48" s="101"/>
      <c r="FP48" s="101"/>
      <c r="FQ48" s="101"/>
      <c r="FR48" s="145"/>
      <c r="FS48" s="101"/>
      <c r="FT48" s="101"/>
      <c r="FU48" s="101"/>
      <c r="FV48" s="101"/>
      <c r="FW48" s="101"/>
      <c r="FX48" s="101"/>
      <c r="FY48" s="101"/>
      <c r="FZ48" s="101"/>
      <c r="GA48" s="101"/>
      <c r="GB48" s="101"/>
      <c r="GC48" s="101"/>
      <c r="GD48" s="101"/>
      <c r="GE48" s="101"/>
      <c r="GF48" s="101"/>
      <c r="GG48" s="101"/>
      <c r="GH48" s="101"/>
      <c r="GI48" s="101"/>
      <c r="GJ48" s="101"/>
      <c r="GK48" s="101"/>
      <c r="GL48" s="101"/>
      <c r="GM48" s="101"/>
      <c r="GN48" s="101"/>
      <c r="GO48" s="101"/>
      <c r="GP48" s="101"/>
      <c r="GQ48" s="101"/>
      <c r="GR48" s="101"/>
      <c r="GS48" s="101"/>
      <c r="GT48" s="101"/>
      <c r="GU48" s="101"/>
      <c r="GV48" s="101"/>
      <c r="GW48" s="101"/>
      <c r="GX48" s="101"/>
      <c r="GY48" s="101"/>
      <c r="GZ48" s="101"/>
      <c r="HA48" s="101"/>
      <c r="HB48" s="101"/>
      <c r="HC48" s="101"/>
      <c r="HD48" s="101"/>
      <c r="HE48" s="101"/>
      <c r="HF48" s="101"/>
      <c r="HG48" s="101"/>
      <c r="HH48" s="101"/>
      <c r="HI48" s="101"/>
      <c r="HJ48" s="101"/>
      <c r="HK48" s="101"/>
      <c r="HL48" s="101"/>
      <c r="HM48" s="101"/>
      <c r="HN48" s="101"/>
      <c r="HO48" s="101"/>
      <c r="HP48" s="101"/>
      <c r="HQ48" s="101"/>
      <c r="HR48" s="101"/>
      <c r="HS48" s="101"/>
      <c r="HT48" s="101"/>
      <c r="HU48" s="101"/>
      <c r="HV48" s="101"/>
      <c r="HW48" s="101"/>
      <c r="HX48" s="101"/>
      <c r="HY48" s="101"/>
      <c r="HZ48" s="101"/>
      <c r="IA48" s="101"/>
      <c r="IB48" s="101"/>
      <c r="IC48" s="101"/>
      <c r="ID48" s="101"/>
      <c r="IE48" s="101"/>
      <c r="IF48" s="101"/>
      <c r="IG48" s="101"/>
      <c r="IH48" s="101"/>
      <c r="II48" s="101"/>
      <c r="IJ48" s="101"/>
      <c r="IK48" s="101"/>
      <c r="IL48" s="101"/>
      <c r="IM48" s="101"/>
      <c r="IN48" s="101"/>
      <c r="IO48" s="101"/>
      <c r="IP48" s="101"/>
      <c r="IQ48" s="101"/>
      <c r="IR48" s="101"/>
      <c r="IS48" s="101"/>
      <c r="IT48" s="101"/>
      <c r="IU48" s="101"/>
      <c r="IV48" s="101"/>
      <c r="IW48" s="101"/>
      <c r="IX48" s="101"/>
      <c r="IY48" s="101"/>
      <c r="IZ48" s="101"/>
      <c r="JA48" s="101"/>
      <c r="JB48" s="101"/>
      <c r="JC48" s="101"/>
      <c r="JD48" s="101"/>
      <c r="JE48" s="101"/>
      <c r="JF48" s="101"/>
      <c r="JG48" s="101"/>
      <c r="JH48" s="101"/>
      <c r="JI48" s="101"/>
      <c r="JJ48" s="101"/>
      <c r="JK48" s="101"/>
      <c r="JL48" s="101"/>
      <c r="JM48" s="101"/>
      <c r="JN48" s="101"/>
      <c r="JO48" s="101"/>
      <c r="JP48" s="101"/>
      <c r="JQ48" s="101"/>
      <c r="JR48" s="101"/>
      <c r="JS48" s="101"/>
      <c r="JT48" s="101"/>
      <c r="JU48" s="101"/>
      <c r="JV48" s="101"/>
      <c r="JW48" s="101"/>
      <c r="JX48" s="101"/>
      <c r="JY48" s="101"/>
      <c r="JZ48" s="101"/>
      <c r="KA48" s="101"/>
      <c r="KB48" s="101"/>
      <c r="KC48" s="101"/>
      <c r="KD48" s="101"/>
      <c r="KE48" s="101"/>
      <c r="KF48" s="101"/>
      <c r="KG48" s="101"/>
      <c r="KH48" s="101"/>
      <c r="KI48" s="101"/>
      <c r="KJ48" s="101"/>
      <c r="KK48" s="101"/>
    </row>
    <row r="49" spans="2:297">
      <c r="B49" s="103" t="s">
        <v>102</v>
      </c>
      <c r="C49" s="126" t="s">
        <v>103</v>
      </c>
      <c r="D49" s="10" t="s">
        <v>225</v>
      </c>
      <c r="E49" s="13" t="s">
        <v>697</v>
      </c>
      <c r="F49" s="16" t="s">
        <v>680</v>
      </c>
      <c r="G49" s="18">
        <v>114584927.56</v>
      </c>
      <c r="H49" s="151">
        <f>SUM(I49:FQ49)</f>
        <v>114584926.80102032</v>
      </c>
      <c r="I49" s="101">
        <v>3233082</v>
      </c>
      <c r="J49" s="101"/>
      <c r="K49" s="101"/>
      <c r="L49" s="101"/>
      <c r="M49" s="101"/>
      <c r="N49" s="101"/>
      <c r="O49" s="101"/>
      <c r="P49" s="101"/>
      <c r="Q49" s="101"/>
      <c r="R49" s="101"/>
      <c r="S49" s="101"/>
      <c r="T49" s="101"/>
      <c r="U49" s="101"/>
      <c r="V49" s="101"/>
      <c r="W49" s="101">
        <v>5759504</v>
      </c>
      <c r="X49" s="101">
        <v>33768.649900000004</v>
      </c>
      <c r="Y49" s="101">
        <v>410163.9</v>
      </c>
      <c r="Z49" s="101"/>
      <c r="AA49" s="101"/>
      <c r="AB49" s="101"/>
      <c r="AC49" s="101"/>
      <c r="AD49" s="101"/>
      <c r="AE49" s="101"/>
      <c r="AF49" s="101"/>
      <c r="AG49" s="101">
        <v>176377.16269862998</v>
      </c>
      <c r="AH49" s="101"/>
      <c r="AI49" s="101"/>
      <c r="AJ49" s="101">
        <v>0</v>
      </c>
      <c r="AK49" s="101"/>
      <c r="AL49" s="101"/>
      <c r="AM49" s="101">
        <v>273393.69999999995</v>
      </c>
      <c r="AN49" s="101"/>
      <c r="AO49" s="101"/>
      <c r="AP49" s="101">
        <v>15030</v>
      </c>
      <c r="AQ49" s="101">
        <v>0</v>
      </c>
      <c r="AR49" s="101"/>
      <c r="AS49" s="101">
        <v>35650</v>
      </c>
      <c r="AT49" s="101"/>
      <c r="AU49" s="101">
        <v>41848.593000000008</v>
      </c>
      <c r="AV49" s="101"/>
      <c r="AW49" s="101"/>
      <c r="AX49" s="101">
        <v>1244677.3</v>
      </c>
      <c r="AY49" s="101"/>
      <c r="AZ49" s="101"/>
      <c r="BA49" s="101">
        <v>10359265.446216</v>
      </c>
      <c r="BB49" s="101">
        <v>390932.676512487</v>
      </c>
      <c r="BC49" s="101">
        <v>1876712.7560000001</v>
      </c>
      <c r="BD49" s="101">
        <v>1123584.567</v>
      </c>
      <c r="BE49" s="101"/>
      <c r="BF49" s="101"/>
      <c r="BG49" s="101"/>
      <c r="BH49" s="101"/>
      <c r="BI49" s="101">
        <v>489076.201</v>
      </c>
      <c r="BJ49" s="101"/>
      <c r="BK49" s="101"/>
      <c r="BL49" s="101"/>
      <c r="BM49" s="101">
        <v>149744</v>
      </c>
      <c r="BN49" s="101"/>
      <c r="BO49" s="101"/>
      <c r="BP49" s="101"/>
      <c r="BQ49" s="101">
        <v>269430</v>
      </c>
      <c r="BR49" s="101">
        <v>0</v>
      </c>
      <c r="BS49" s="101">
        <v>280264.45</v>
      </c>
      <c r="BT49" s="101">
        <v>0</v>
      </c>
      <c r="BU49" s="101">
        <v>8619</v>
      </c>
      <c r="BV49" s="101">
        <v>149375</v>
      </c>
      <c r="BW49" s="101">
        <v>4518</v>
      </c>
      <c r="BX49" s="101">
        <v>100430</v>
      </c>
      <c r="BY49" s="101">
        <v>0</v>
      </c>
      <c r="BZ49" s="101">
        <v>295186</v>
      </c>
      <c r="CA49" s="101">
        <v>0</v>
      </c>
      <c r="CB49" s="101"/>
      <c r="CC49" s="101">
        <v>0</v>
      </c>
      <c r="CD49" s="101"/>
      <c r="CE49" s="101">
        <v>393164</v>
      </c>
      <c r="CF49" s="101"/>
      <c r="CG49" s="101">
        <v>135</v>
      </c>
      <c r="CH49" s="101"/>
      <c r="CI49" s="101">
        <v>556431</v>
      </c>
      <c r="CJ49" s="101"/>
      <c r="CK49" s="101"/>
      <c r="CL49" s="101">
        <v>2924627</v>
      </c>
      <c r="CM49" s="101"/>
      <c r="CN49" s="101"/>
      <c r="CO49" s="101"/>
      <c r="CP49" s="101">
        <v>0</v>
      </c>
      <c r="CQ49" s="101"/>
      <c r="CR49" s="101">
        <v>5634934.5600000005</v>
      </c>
      <c r="CS49" s="101"/>
      <c r="CT49" s="101">
        <v>0</v>
      </c>
      <c r="CU49" s="101"/>
      <c r="CV49" s="101"/>
      <c r="CW49" s="101">
        <v>61182.931039308001</v>
      </c>
      <c r="CX49" s="101"/>
      <c r="CY49" s="101">
        <v>4019890</v>
      </c>
      <c r="CZ49" s="101"/>
      <c r="DA49" s="101"/>
      <c r="DB49" s="101"/>
      <c r="DC49" s="101"/>
      <c r="DD49" s="101"/>
      <c r="DE49" s="101"/>
      <c r="DF49" s="101"/>
      <c r="DG49" s="101">
        <v>0</v>
      </c>
      <c r="DH49" s="101"/>
      <c r="DI49" s="101"/>
      <c r="DJ49" s="101">
        <v>0</v>
      </c>
      <c r="DK49" s="101"/>
      <c r="DL49" s="101">
        <v>16841.824828800003</v>
      </c>
      <c r="DM49" s="101">
        <v>30026.3626</v>
      </c>
      <c r="DN49" s="101"/>
      <c r="DO49" s="101"/>
      <c r="DP49" s="101">
        <v>382284.52</v>
      </c>
      <c r="DQ49" s="101"/>
      <c r="DR49" s="101">
        <v>184124.35017880696</v>
      </c>
      <c r="DS49" s="101"/>
      <c r="DT49" s="101"/>
      <c r="DU49" s="101">
        <v>28300</v>
      </c>
      <c r="DV49" s="101"/>
      <c r="DW49" s="101"/>
      <c r="DX49" s="101">
        <v>355000</v>
      </c>
      <c r="DY49" s="101"/>
      <c r="DZ49" s="101">
        <v>16629.350000000002</v>
      </c>
      <c r="EA49" s="101"/>
      <c r="EB49" s="101">
        <v>5768597.5027068518</v>
      </c>
      <c r="EC49" s="101"/>
      <c r="ED49" s="101"/>
      <c r="EE49" s="101"/>
      <c r="EF49" s="101"/>
      <c r="EG49" s="101"/>
      <c r="EH49" s="101"/>
      <c r="EI49" s="101">
        <v>4435094</v>
      </c>
      <c r="EJ49" s="101"/>
      <c r="EK49" s="101"/>
      <c r="EL49" s="101">
        <v>1415620</v>
      </c>
      <c r="EM49" s="101"/>
      <c r="EN49" s="101"/>
      <c r="EO49" s="101">
        <v>3153573</v>
      </c>
      <c r="EP49" s="101"/>
      <c r="EQ49" s="101"/>
      <c r="ER49" s="101"/>
      <c r="ES49" s="101">
        <v>65546</v>
      </c>
      <c r="ET49" s="101"/>
      <c r="EU49" s="101"/>
      <c r="EV49" s="101"/>
      <c r="EW49" s="101">
        <v>53414556</v>
      </c>
      <c r="EX49" s="101">
        <v>24988</v>
      </c>
      <c r="EY49" s="101"/>
      <c r="EZ49" s="101"/>
      <c r="FA49" s="101">
        <v>1942379.9973394247</v>
      </c>
      <c r="FB49" s="101"/>
      <c r="FC49" s="101">
        <v>25709</v>
      </c>
      <c r="FD49" s="101"/>
      <c r="FE49" s="101">
        <v>67240.241702400002</v>
      </c>
      <c r="FF49" s="101"/>
      <c r="FG49" s="101"/>
      <c r="FH49" s="101">
        <v>200166.1474176</v>
      </c>
      <c r="FI49" s="101"/>
      <c r="FJ49" s="101"/>
      <c r="FK49" s="101">
        <v>665265.61088000005</v>
      </c>
      <c r="FL49" s="101"/>
      <c r="FM49" s="101"/>
      <c r="FN49" s="101"/>
      <c r="FO49" s="101">
        <v>2081987</v>
      </c>
      <c r="FP49" s="101"/>
      <c r="FQ49" s="101"/>
      <c r="FR49" s="145"/>
      <c r="FS49" s="101"/>
      <c r="FT49" s="101"/>
      <c r="FU49" s="101"/>
      <c r="FV49" s="101"/>
      <c r="FW49" s="101"/>
      <c r="FX49" s="101"/>
      <c r="FY49" s="101"/>
      <c r="FZ49" s="101"/>
      <c r="GA49" s="101"/>
      <c r="GB49" s="101"/>
      <c r="GC49" s="101"/>
      <c r="GD49" s="101"/>
      <c r="GE49" s="101"/>
      <c r="GF49" s="101"/>
      <c r="GG49" s="101"/>
      <c r="GH49" s="101"/>
      <c r="GI49" s="101"/>
      <c r="GJ49" s="101"/>
      <c r="GK49" s="101"/>
      <c r="GL49" s="101"/>
      <c r="GM49" s="101"/>
      <c r="GN49" s="101"/>
      <c r="GO49" s="101"/>
      <c r="GP49" s="101"/>
      <c r="GQ49" s="101"/>
      <c r="GR49" s="101"/>
      <c r="GS49" s="101"/>
      <c r="GT49" s="101"/>
      <c r="GU49" s="101"/>
      <c r="GV49" s="101"/>
      <c r="GW49" s="101"/>
      <c r="GX49" s="101"/>
      <c r="GY49" s="101"/>
      <c r="GZ49" s="101"/>
      <c r="HA49" s="101"/>
      <c r="HB49" s="101"/>
      <c r="HC49" s="101"/>
      <c r="HD49" s="101"/>
      <c r="HE49" s="101"/>
      <c r="HF49" s="101"/>
      <c r="HG49" s="101"/>
      <c r="HH49" s="101"/>
      <c r="HI49" s="101"/>
      <c r="HJ49" s="101"/>
      <c r="HK49" s="101"/>
      <c r="HL49" s="101"/>
      <c r="HM49" s="101"/>
      <c r="HN49" s="101"/>
      <c r="HO49" s="101"/>
      <c r="HP49" s="101"/>
      <c r="HQ49" s="101"/>
      <c r="HR49" s="101"/>
      <c r="HS49" s="101"/>
      <c r="HT49" s="101"/>
      <c r="HU49" s="101"/>
      <c r="HV49" s="101"/>
      <c r="HW49" s="101"/>
      <c r="HX49" s="101"/>
      <c r="HY49" s="101"/>
      <c r="HZ49" s="101"/>
      <c r="IA49" s="101"/>
      <c r="IB49" s="101"/>
      <c r="IC49" s="101"/>
      <c r="ID49" s="101"/>
      <c r="IE49" s="101"/>
      <c r="IF49" s="101"/>
      <c r="IG49" s="101"/>
      <c r="IH49" s="101"/>
      <c r="II49" s="101"/>
      <c r="IJ49" s="101"/>
      <c r="IK49" s="101"/>
      <c r="IL49" s="101"/>
      <c r="IM49" s="101"/>
      <c r="IN49" s="101"/>
      <c r="IO49" s="101"/>
      <c r="IP49" s="101"/>
      <c r="IQ49" s="101"/>
      <c r="IR49" s="101"/>
      <c r="IS49" s="101"/>
      <c r="IT49" s="101"/>
      <c r="IU49" s="101"/>
      <c r="IV49" s="101"/>
      <c r="IW49" s="101"/>
      <c r="IX49" s="101"/>
      <c r="IY49" s="101"/>
      <c r="IZ49" s="101"/>
      <c r="JA49" s="101"/>
      <c r="JB49" s="101"/>
      <c r="JC49" s="101"/>
      <c r="JD49" s="101"/>
      <c r="JE49" s="101"/>
      <c r="JF49" s="101"/>
      <c r="JG49" s="101"/>
      <c r="JH49" s="101"/>
      <c r="JI49" s="101"/>
      <c r="JJ49" s="101"/>
      <c r="JK49" s="101"/>
      <c r="JL49" s="101"/>
      <c r="JM49" s="101"/>
      <c r="JN49" s="101"/>
      <c r="JO49" s="101"/>
      <c r="JP49" s="101"/>
      <c r="JQ49" s="101"/>
      <c r="JR49" s="101"/>
      <c r="JS49" s="101"/>
      <c r="JT49" s="101"/>
      <c r="JU49" s="101"/>
      <c r="JV49" s="101"/>
      <c r="JW49" s="101"/>
      <c r="JX49" s="101"/>
      <c r="JY49" s="101"/>
      <c r="JZ49" s="101"/>
      <c r="KA49" s="101"/>
      <c r="KB49" s="101"/>
      <c r="KC49" s="101"/>
      <c r="KD49" s="101"/>
      <c r="KE49" s="101"/>
      <c r="KF49" s="101"/>
      <c r="KG49" s="101"/>
      <c r="KH49" s="101"/>
      <c r="KI49" s="101"/>
      <c r="KJ49" s="101"/>
      <c r="KK49" s="101"/>
    </row>
    <row r="50" spans="2:297">
      <c r="B50" s="103"/>
      <c r="C50" s="126" t="s">
        <v>103</v>
      </c>
      <c r="D50" s="10" t="s">
        <v>225</v>
      </c>
      <c r="E50" s="13" t="s">
        <v>698</v>
      </c>
      <c r="F50" s="16" t="s">
        <v>680</v>
      </c>
      <c r="G50" s="18">
        <v>506699404.28976488</v>
      </c>
      <c r="H50" s="151">
        <f>SUM(I50:FQ50)</f>
        <v>506699402.97743708</v>
      </c>
      <c r="I50" s="101">
        <v>19144766</v>
      </c>
      <c r="J50" s="101"/>
      <c r="K50" s="101"/>
      <c r="L50" s="101"/>
      <c r="M50" s="101"/>
      <c r="N50" s="101"/>
      <c r="O50" s="101">
        <v>26895</v>
      </c>
      <c r="P50" s="101"/>
      <c r="Q50" s="101"/>
      <c r="R50" s="101"/>
      <c r="S50" s="101"/>
      <c r="T50" s="101"/>
      <c r="U50" s="101">
        <v>0</v>
      </c>
      <c r="V50" s="101"/>
      <c r="W50" s="101">
        <v>81677235</v>
      </c>
      <c r="X50" s="101"/>
      <c r="Y50" s="101">
        <v>544032.21230494697</v>
      </c>
      <c r="Z50" s="101"/>
      <c r="AA50" s="101"/>
      <c r="AB50" s="101"/>
      <c r="AC50" s="101"/>
      <c r="AD50" s="101"/>
      <c r="AE50" s="101"/>
      <c r="AF50" s="101"/>
      <c r="AG50" s="101">
        <v>2422009.8813762418</v>
      </c>
      <c r="AH50" s="101"/>
      <c r="AI50" s="101"/>
      <c r="AJ50" s="101">
        <v>4867651.5603721077</v>
      </c>
      <c r="AK50" s="101"/>
      <c r="AL50" s="101"/>
      <c r="AM50" s="101">
        <v>1050229.0049999999</v>
      </c>
      <c r="AN50" s="101"/>
      <c r="AO50" s="101"/>
      <c r="AP50" s="101"/>
      <c r="AQ50" s="101"/>
      <c r="AR50" s="101"/>
      <c r="AS50" s="101"/>
      <c r="AT50" s="101"/>
      <c r="AU50" s="101"/>
      <c r="AV50" s="101"/>
      <c r="AW50" s="101"/>
      <c r="AX50" s="101">
        <v>5351590</v>
      </c>
      <c r="AY50" s="101"/>
      <c r="AZ50" s="101"/>
      <c r="BA50" s="101">
        <v>54290587</v>
      </c>
      <c r="BB50" s="101">
        <v>18964.650000000001</v>
      </c>
      <c r="BC50" s="101">
        <v>7776754.313355105</v>
      </c>
      <c r="BD50" s="101"/>
      <c r="BE50" s="101"/>
      <c r="BF50" s="101">
        <v>1139438.2937970944</v>
      </c>
      <c r="BG50" s="101"/>
      <c r="BH50" s="101"/>
      <c r="BI50" s="101">
        <v>0</v>
      </c>
      <c r="BJ50" s="101"/>
      <c r="BK50" s="101"/>
      <c r="BL50" s="101"/>
      <c r="BM50" s="101">
        <v>5942000</v>
      </c>
      <c r="BN50" s="101"/>
      <c r="BO50" s="101"/>
      <c r="BP50" s="101"/>
      <c r="BQ50" s="101">
        <v>130310</v>
      </c>
      <c r="BR50" s="101">
        <v>0</v>
      </c>
      <c r="BS50" s="101">
        <v>0</v>
      </c>
      <c r="BT50" s="101">
        <v>9160</v>
      </c>
      <c r="BU50" s="101">
        <v>0</v>
      </c>
      <c r="BV50" s="101">
        <v>161017</v>
      </c>
      <c r="BW50" s="101">
        <v>1945092.8751648599</v>
      </c>
      <c r="BX50" s="101">
        <v>1557579.6514571612</v>
      </c>
      <c r="BY50" s="101">
        <v>16627</v>
      </c>
      <c r="BZ50" s="101">
        <v>3608729</v>
      </c>
      <c r="CA50" s="101"/>
      <c r="CB50" s="101"/>
      <c r="CC50" s="101">
        <v>964960</v>
      </c>
      <c r="CD50" s="101"/>
      <c r="CE50" s="101"/>
      <c r="CF50" s="101"/>
      <c r="CG50" s="101"/>
      <c r="CH50" s="101"/>
      <c r="CI50" s="101">
        <v>776373</v>
      </c>
      <c r="CJ50" s="101"/>
      <c r="CK50" s="101"/>
      <c r="CL50" s="101">
        <v>16221343</v>
      </c>
      <c r="CM50" s="101"/>
      <c r="CN50" s="101"/>
      <c r="CO50" s="101"/>
      <c r="CP50" s="101">
        <v>97890.082562999989</v>
      </c>
      <c r="CQ50" s="101"/>
      <c r="CR50" s="101">
        <v>13388587.036890427</v>
      </c>
      <c r="CS50" s="101"/>
      <c r="CT50" s="101">
        <v>2400920.8626000006</v>
      </c>
      <c r="CU50" s="101"/>
      <c r="CV50" s="101"/>
      <c r="CW50" s="101"/>
      <c r="CX50" s="101"/>
      <c r="CY50" s="101"/>
      <c r="CZ50" s="101"/>
      <c r="DA50" s="101"/>
      <c r="DB50" s="101"/>
      <c r="DC50" s="101"/>
      <c r="DD50" s="101"/>
      <c r="DE50" s="101"/>
      <c r="DF50" s="101">
        <v>13.707599999999999</v>
      </c>
      <c r="DG50" s="101">
        <v>135125</v>
      </c>
      <c r="DH50" s="101"/>
      <c r="DI50" s="101"/>
      <c r="DJ50" s="101">
        <v>8687924</v>
      </c>
      <c r="DK50" s="101"/>
      <c r="DL50" s="101"/>
      <c r="DM50" s="101">
        <v>904554.64325879992</v>
      </c>
      <c r="DN50" s="101"/>
      <c r="DO50" s="101"/>
      <c r="DP50" s="101">
        <v>5111691.5437079892</v>
      </c>
      <c r="DQ50" s="101"/>
      <c r="DR50" s="101">
        <v>234273.72713203076</v>
      </c>
      <c r="DS50" s="101"/>
      <c r="DT50" s="101"/>
      <c r="DU50" s="101">
        <v>13007.5677975</v>
      </c>
      <c r="DV50" s="101"/>
      <c r="DW50" s="101"/>
      <c r="DX50" s="101">
        <v>182206.69601222361</v>
      </c>
      <c r="DY50" s="101"/>
      <c r="DZ50" s="101"/>
      <c r="EA50" s="101"/>
      <c r="EB50" s="101">
        <v>79571177</v>
      </c>
      <c r="EC50" s="101">
        <v>3605433.4578198399</v>
      </c>
      <c r="ED50" s="101"/>
      <c r="EE50" s="101"/>
      <c r="EF50" s="101"/>
      <c r="EG50" s="101"/>
      <c r="EH50" s="101"/>
      <c r="EI50" s="101">
        <v>26927935</v>
      </c>
      <c r="EJ50" s="101"/>
      <c r="EK50" s="101"/>
      <c r="EL50" s="101">
        <v>97419146.949348718</v>
      </c>
      <c r="EM50" s="101"/>
      <c r="EN50" s="101"/>
      <c r="EO50" s="101">
        <v>3878221.2598790238</v>
      </c>
      <c r="EP50" s="101"/>
      <c r="EQ50" s="101"/>
      <c r="ER50" s="101"/>
      <c r="ES50" s="101"/>
      <c r="ET50" s="101"/>
      <c r="EU50" s="101"/>
      <c r="EV50" s="101"/>
      <c r="EW50" s="101"/>
      <c r="EX50" s="101">
        <v>598982</v>
      </c>
      <c r="EY50" s="101"/>
      <c r="EZ50" s="101"/>
      <c r="FA50" s="101">
        <v>1756968</v>
      </c>
      <c r="FB50" s="101"/>
      <c r="FC50" s="101"/>
      <c r="FD50" s="101"/>
      <c r="FE50" s="101">
        <v>3831000</v>
      </c>
      <c r="FF50" s="101"/>
      <c r="FG50" s="101"/>
      <c r="FH50" s="101">
        <v>11104000</v>
      </c>
      <c r="FI50" s="101"/>
      <c r="FJ50" s="101"/>
      <c r="FK50" s="101">
        <v>37207000</v>
      </c>
      <c r="FL50" s="101"/>
      <c r="FM50" s="101"/>
      <c r="FN50" s="101"/>
      <c r="FO50" s="101"/>
      <c r="FP50" s="101"/>
      <c r="FQ50" s="101"/>
      <c r="FR50" s="145"/>
      <c r="FS50" s="101"/>
      <c r="FT50" s="101"/>
      <c r="FU50" s="101"/>
      <c r="FV50" s="101"/>
      <c r="FW50" s="101"/>
      <c r="FX50" s="101"/>
      <c r="FY50" s="101"/>
      <c r="FZ50" s="101"/>
      <c r="GA50" s="101"/>
      <c r="GB50" s="101"/>
      <c r="GC50" s="101"/>
      <c r="GD50" s="101"/>
      <c r="GE50" s="101"/>
      <c r="GF50" s="101"/>
      <c r="GG50" s="101"/>
      <c r="GH50" s="101"/>
      <c r="GI50" s="101"/>
      <c r="GJ50" s="101"/>
      <c r="GK50" s="101"/>
      <c r="GL50" s="101"/>
      <c r="GM50" s="101"/>
      <c r="GN50" s="101"/>
      <c r="GO50" s="101"/>
      <c r="GP50" s="101"/>
      <c r="GQ50" s="101"/>
      <c r="GR50" s="101"/>
      <c r="GS50" s="101"/>
      <c r="GT50" s="101"/>
      <c r="GU50" s="101"/>
      <c r="GV50" s="101"/>
      <c r="GW50" s="101"/>
      <c r="GX50" s="101"/>
      <c r="GY50" s="101"/>
      <c r="GZ50" s="101"/>
      <c r="HA50" s="101"/>
      <c r="HB50" s="101"/>
      <c r="HC50" s="101"/>
      <c r="HD50" s="101"/>
      <c r="HE50" s="101"/>
      <c r="HF50" s="101"/>
      <c r="HG50" s="101"/>
      <c r="HH50" s="101"/>
      <c r="HI50" s="101"/>
      <c r="HJ50" s="101"/>
      <c r="HK50" s="101"/>
      <c r="HL50" s="101"/>
      <c r="HM50" s="101"/>
      <c r="HN50" s="101"/>
      <c r="HO50" s="101"/>
      <c r="HP50" s="101"/>
      <c r="HQ50" s="101"/>
      <c r="HR50" s="101"/>
      <c r="HS50" s="101"/>
      <c r="HT50" s="101"/>
      <c r="HU50" s="101"/>
      <c r="HV50" s="101"/>
      <c r="HW50" s="101"/>
      <c r="HX50" s="101"/>
      <c r="HY50" s="101"/>
      <c r="HZ50" s="101"/>
      <c r="IA50" s="101"/>
      <c r="IB50" s="101"/>
      <c r="IC50" s="101"/>
      <c r="ID50" s="101"/>
      <c r="IE50" s="101"/>
      <c r="IF50" s="101"/>
      <c r="IG50" s="101"/>
      <c r="IH50" s="101"/>
      <c r="II50" s="101"/>
      <c r="IJ50" s="101"/>
      <c r="IK50" s="101"/>
      <c r="IL50" s="101"/>
      <c r="IM50" s="101"/>
      <c r="IN50" s="101"/>
      <c r="IO50" s="101"/>
      <c r="IP50" s="101"/>
      <c r="IQ50" s="101"/>
      <c r="IR50" s="101"/>
      <c r="IS50" s="101"/>
      <c r="IT50" s="101"/>
      <c r="IU50" s="101"/>
      <c r="IV50" s="101"/>
      <c r="IW50" s="101"/>
      <c r="IX50" s="101"/>
      <c r="IY50" s="101"/>
      <c r="IZ50" s="101"/>
      <c r="JA50" s="101"/>
      <c r="JB50" s="101"/>
      <c r="JC50" s="101"/>
      <c r="JD50" s="101"/>
      <c r="JE50" s="101"/>
      <c r="JF50" s="101"/>
      <c r="JG50" s="101"/>
      <c r="JH50" s="101"/>
      <c r="JI50" s="101"/>
      <c r="JJ50" s="101"/>
      <c r="JK50" s="101"/>
      <c r="JL50" s="101"/>
      <c r="JM50" s="101"/>
      <c r="JN50" s="101"/>
      <c r="JO50" s="101"/>
      <c r="JP50" s="101"/>
      <c r="JQ50" s="101"/>
      <c r="JR50" s="101"/>
      <c r="JS50" s="101"/>
      <c r="JT50" s="101"/>
      <c r="JU50" s="101"/>
      <c r="JV50" s="101"/>
      <c r="JW50" s="101"/>
      <c r="JX50" s="101"/>
      <c r="JY50" s="101"/>
      <c r="JZ50" s="101"/>
      <c r="KA50" s="101"/>
      <c r="KB50" s="101"/>
      <c r="KC50" s="101"/>
      <c r="KD50" s="101"/>
      <c r="KE50" s="101"/>
      <c r="KF50" s="101"/>
      <c r="KG50" s="101"/>
      <c r="KH50" s="101"/>
      <c r="KI50" s="101"/>
      <c r="KJ50" s="101"/>
      <c r="KK50" s="101"/>
    </row>
    <row r="51" spans="2:297">
      <c r="B51" s="103"/>
      <c r="C51" s="126" t="s">
        <v>103</v>
      </c>
      <c r="D51" s="10" t="s">
        <v>225</v>
      </c>
      <c r="E51" s="13" t="s">
        <v>699</v>
      </c>
      <c r="F51" s="16" t="s">
        <v>700</v>
      </c>
      <c r="G51" s="18">
        <v>-47903.978999999992</v>
      </c>
      <c r="H51" s="151">
        <f>SUM(I51:FQ51)</f>
        <v>-24074.64869227774</v>
      </c>
      <c r="I51" s="101">
        <v>-2043.1910700000001</v>
      </c>
      <c r="J51" s="101"/>
      <c r="K51" s="101"/>
      <c r="L51" s="101"/>
      <c r="M51" s="101"/>
      <c r="N51" s="101"/>
      <c r="O51" s="101"/>
      <c r="P51" s="101"/>
      <c r="Q51" s="101"/>
      <c r="R51" s="101"/>
      <c r="S51" s="101"/>
      <c r="T51" s="101"/>
      <c r="U51" s="101">
        <v>4098.2240000000002</v>
      </c>
      <c r="V51" s="101"/>
      <c r="W51" s="101">
        <v>-2469.3009999999999</v>
      </c>
      <c r="X51" s="101"/>
      <c r="Y51" s="101">
        <v>-5002.5550000000003</v>
      </c>
      <c r="Z51" s="101"/>
      <c r="AA51" s="101"/>
      <c r="AB51" s="101"/>
      <c r="AC51" s="101"/>
      <c r="AD51" s="101"/>
      <c r="AE51" s="101"/>
      <c r="AF51" s="101"/>
      <c r="AG51" s="101">
        <v>-5305.1080999999995</v>
      </c>
      <c r="AH51" s="101"/>
      <c r="AI51" s="101"/>
      <c r="AJ51" s="101"/>
      <c r="AK51" s="101"/>
      <c r="AL51" s="101"/>
      <c r="AM51" s="101">
        <v>-402.38150999999999</v>
      </c>
      <c r="AN51" s="101"/>
      <c r="AO51" s="101"/>
      <c r="AP51" s="101"/>
      <c r="AQ51" s="101"/>
      <c r="AR51" s="101"/>
      <c r="AS51" s="101">
        <v>48.707999999999998</v>
      </c>
      <c r="AT51" s="101"/>
      <c r="AU51" s="101"/>
      <c r="AV51" s="101"/>
      <c r="AW51" s="101"/>
      <c r="AX51" s="101">
        <v>-2321.6920876003001</v>
      </c>
      <c r="AY51" s="101"/>
      <c r="AZ51" s="101"/>
      <c r="BA51" s="101">
        <v>7077.0429999999997</v>
      </c>
      <c r="BB51" s="101">
        <v>762.94299999999998</v>
      </c>
      <c r="BC51" s="101"/>
      <c r="BD51" s="101">
        <v>-16233.925999999999</v>
      </c>
      <c r="BE51" s="101"/>
      <c r="BF51" s="101"/>
      <c r="BG51" s="101"/>
      <c r="BH51" s="101"/>
      <c r="BI51" s="101">
        <v>-15599.251</v>
      </c>
      <c r="BJ51" s="101"/>
      <c r="BK51" s="101"/>
      <c r="BL51" s="101"/>
      <c r="BM51" s="101">
        <v>281.30821000000003</v>
      </c>
      <c r="BN51" s="101"/>
      <c r="BO51" s="101"/>
      <c r="BP51" s="101"/>
      <c r="BQ51" s="101">
        <v>857.745</v>
      </c>
      <c r="BR51" s="101">
        <v>2906.194</v>
      </c>
      <c r="BS51" s="101">
        <v>2392.6959300000003</v>
      </c>
      <c r="BT51" s="101"/>
      <c r="BU51" s="101">
        <v>-412.73953999999998</v>
      </c>
      <c r="BV51" s="101">
        <v>-77.934449999999998</v>
      </c>
      <c r="BW51" s="101">
        <v>159.851</v>
      </c>
      <c r="BX51" s="101">
        <v>2094.299</v>
      </c>
      <c r="BY51" s="101">
        <v>6145.924</v>
      </c>
      <c r="BZ51" s="101">
        <v>-3488.29</v>
      </c>
      <c r="CA51" s="101"/>
      <c r="CB51" s="101"/>
      <c r="CC51" s="101"/>
      <c r="CD51" s="101"/>
      <c r="CE51" s="101">
        <v>-5798.56322</v>
      </c>
      <c r="CF51" s="101"/>
      <c r="CG51" s="101">
        <v>4.5940000000000003</v>
      </c>
      <c r="CH51" s="101">
        <v>-6782.924</v>
      </c>
      <c r="CI51" s="101"/>
      <c r="CJ51" s="101"/>
      <c r="CK51" s="101"/>
      <c r="CL51" s="101">
        <v>1505.1389999999999</v>
      </c>
      <c r="CM51" s="101"/>
      <c r="CN51" s="101"/>
      <c r="CO51" s="101"/>
      <c r="CP51" s="101"/>
      <c r="CQ51" s="101">
        <v>-3087.9290000000001</v>
      </c>
      <c r="CR51" s="101"/>
      <c r="CS51" s="101"/>
      <c r="CT51" s="101"/>
      <c r="CU51" s="101"/>
      <c r="CV51" s="101"/>
      <c r="CW51" s="101"/>
      <c r="CX51" s="101"/>
      <c r="CY51" s="101">
        <v>-13070.865</v>
      </c>
      <c r="CZ51" s="101"/>
      <c r="DA51" s="101"/>
      <c r="DB51" s="101"/>
      <c r="DC51" s="101"/>
      <c r="DD51" s="101"/>
      <c r="DE51" s="101"/>
      <c r="DF51" s="101"/>
      <c r="DG51" s="101"/>
      <c r="DH51" s="101"/>
      <c r="DI51" s="101"/>
      <c r="DJ51" s="101"/>
      <c r="DK51" s="101"/>
      <c r="DL51" s="101"/>
      <c r="DM51" s="101">
        <v>564.80499999999995</v>
      </c>
      <c r="DN51" s="101"/>
      <c r="DO51" s="101"/>
      <c r="DP51" s="101">
        <v>1022.223</v>
      </c>
      <c r="DQ51" s="101"/>
      <c r="DR51" s="101">
        <v>24.879569722240699</v>
      </c>
      <c r="DS51" s="101"/>
      <c r="DT51" s="101"/>
      <c r="DU51" s="101">
        <v>-27.891999999999999</v>
      </c>
      <c r="DV51" s="101"/>
      <c r="DW51" s="101"/>
      <c r="DX51" s="101">
        <v>875.904</v>
      </c>
      <c r="DY51" s="101"/>
      <c r="DZ51" s="101">
        <v>-277.15003999999999</v>
      </c>
      <c r="EA51" s="101"/>
      <c r="EB51" s="101">
        <v>5270.6090000000004</v>
      </c>
      <c r="EC51" s="101"/>
      <c r="ED51" s="101"/>
      <c r="EE51" s="101"/>
      <c r="EF51" s="101"/>
      <c r="EG51" s="101"/>
      <c r="EH51" s="101"/>
      <c r="EI51" s="101">
        <v>12846.061</v>
      </c>
      <c r="EJ51" s="101"/>
      <c r="EK51" s="101"/>
      <c r="EL51" s="101">
        <v>376.00900000000001</v>
      </c>
      <c r="EM51" s="101"/>
      <c r="EN51" s="101"/>
      <c r="EO51" s="101">
        <v>30382</v>
      </c>
      <c r="EP51" s="101"/>
      <c r="EQ51" s="101"/>
      <c r="ER51" s="101"/>
      <c r="ES51" s="101"/>
      <c r="ET51" s="101"/>
      <c r="EU51" s="101"/>
      <c r="EV51" s="101"/>
      <c r="EW51" s="101">
        <v>-13142.17037</v>
      </c>
      <c r="EX51" s="101">
        <v>1778.9259999999999</v>
      </c>
      <c r="EY51" s="101"/>
      <c r="EZ51" s="101"/>
      <c r="FA51" s="101">
        <v>913.24735560029501</v>
      </c>
      <c r="FB51" s="101"/>
      <c r="FC51" s="101"/>
      <c r="FD51" s="101"/>
      <c r="FE51" s="101">
        <v>568.35843999999997</v>
      </c>
      <c r="FF51" s="101"/>
      <c r="FG51" s="101"/>
      <c r="FH51" s="101">
        <v>-306.00281000000001</v>
      </c>
      <c r="FI51" s="101"/>
      <c r="FJ51" s="101"/>
      <c r="FK51" s="101">
        <v>-936.11099999999999</v>
      </c>
      <c r="FL51" s="101"/>
      <c r="FM51" s="101"/>
      <c r="FN51" s="101"/>
      <c r="FO51" s="101"/>
      <c r="FP51" s="101"/>
      <c r="FQ51" s="101">
        <v>-10246.361999999999</v>
      </c>
      <c r="FR51" s="145"/>
      <c r="FS51" s="101"/>
      <c r="FT51" s="101"/>
      <c r="FU51" s="101"/>
      <c r="FV51" s="101"/>
      <c r="FW51" s="101"/>
      <c r="FX51" s="101"/>
      <c r="FY51" s="101"/>
      <c r="FZ51" s="101"/>
      <c r="GA51" s="101"/>
      <c r="GB51" s="101"/>
      <c r="GC51" s="101"/>
      <c r="GD51" s="101"/>
      <c r="GE51" s="101"/>
      <c r="GF51" s="101"/>
      <c r="GG51" s="101"/>
      <c r="GH51" s="101"/>
      <c r="GI51" s="101"/>
      <c r="GJ51" s="101"/>
      <c r="GK51" s="101"/>
      <c r="GL51" s="101"/>
      <c r="GM51" s="101"/>
      <c r="GN51" s="101"/>
      <c r="GO51" s="101"/>
      <c r="GP51" s="101"/>
      <c r="GQ51" s="101"/>
      <c r="GR51" s="101"/>
      <c r="GS51" s="101"/>
      <c r="GT51" s="101"/>
      <c r="GU51" s="101"/>
      <c r="GV51" s="101"/>
      <c r="GW51" s="101"/>
      <c r="GX51" s="101"/>
      <c r="GY51" s="101"/>
      <c r="GZ51" s="101"/>
      <c r="HA51" s="101"/>
      <c r="HB51" s="101"/>
      <c r="HC51" s="101"/>
      <c r="HD51" s="101"/>
      <c r="HE51" s="101"/>
      <c r="HF51" s="101"/>
      <c r="HG51" s="101"/>
      <c r="HH51" s="101"/>
      <c r="HI51" s="101"/>
      <c r="HJ51" s="101"/>
      <c r="HK51" s="101"/>
      <c r="HL51" s="101"/>
      <c r="HM51" s="101"/>
      <c r="HN51" s="101"/>
      <c r="HO51" s="101"/>
      <c r="HP51" s="101"/>
      <c r="HQ51" s="101"/>
      <c r="HR51" s="101"/>
      <c r="HS51" s="101"/>
      <c r="HT51" s="101"/>
      <c r="HU51" s="101"/>
      <c r="HV51" s="101"/>
      <c r="HW51" s="101"/>
      <c r="HX51" s="101"/>
      <c r="HY51" s="101"/>
      <c r="HZ51" s="101"/>
      <c r="IA51" s="101"/>
      <c r="IB51" s="101"/>
      <c r="IC51" s="101"/>
      <c r="ID51" s="101"/>
      <c r="IE51" s="101"/>
      <c r="IF51" s="101"/>
      <c r="IG51" s="101"/>
      <c r="IH51" s="101"/>
      <c r="II51" s="101"/>
      <c r="IJ51" s="101"/>
      <c r="IK51" s="101"/>
      <c r="IL51" s="101"/>
      <c r="IM51" s="101"/>
      <c r="IN51" s="101"/>
      <c r="IO51" s="101"/>
      <c r="IP51" s="101"/>
      <c r="IQ51" s="101"/>
      <c r="IR51" s="101"/>
      <c r="IS51" s="101"/>
      <c r="IT51" s="101"/>
      <c r="IU51" s="101"/>
      <c r="IV51" s="101"/>
      <c r="IW51" s="101"/>
      <c r="IX51" s="101"/>
      <c r="IY51" s="101"/>
      <c r="IZ51" s="101"/>
      <c r="JA51" s="101"/>
      <c r="JB51" s="101"/>
      <c r="JC51" s="101"/>
      <c r="JD51" s="101"/>
      <c r="JE51" s="101"/>
      <c r="JF51" s="101"/>
      <c r="JG51" s="101"/>
      <c r="JH51" s="101"/>
      <c r="JI51" s="101"/>
      <c r="JJ51" s="101"/>
      <c r="JK51" s="101"/>
      <c r="JL51" s="101"/>
      <c r="JM51" s="101"/>
      <c r="JN51" s="101"/>
      <c r="JO51" s="101"/>
      <c r="JP51" s="101"/>
      <c r="JQ51" s="101"/>
      <c r="JR51" s="101"/>
      <c r="JS51" s="101"/>
      <c r="JT51" s="101"/>
      <c r="JU51" s="101"/>
      <c r="JV51" s="101"/>
      <c r="JW51" s="101"/>
      <c r="JX51" s="101"/>
      <c r="JY51" s="101"/>
      <c r="JZ51" s="101"/>
      <c r="KA51" s="101"/>
      <c r="KB51" s="101"/>
      <c r="KC51" s="101"/>
      <c r="KD51" s="101"/>
      <c r="KE51" s="101"/>
      <c r="KF51" s="101"/>
      <c r="KG51" s="101"/>
      <c r="KH51" s="101"/>
      <c r="KI51" s="101"/>
      <c r="KJ51" s="101"/>
      <c r="KK51" s="101"/>
    </row>
    <row r="52" spans="2:297">
      <c r="B52" s="103"/>
      <c r="C52" s="126" t="s">
        <v>103</v>
      </c>
      <c r="D52" s="10" t="s">
        <v>225</v>
      </c>
      <c r="E52" s="13" t="s">
        <v>701</v>
      </c>
      <c r="F52" s="16" t="s">
        <v>700</v>
      </c>
      <c r="G52" s="18">
        <v>-168888.68510564335</v>
      </c>
      <c r="H52" s="151">
        <f>SUM(I52:FQ52)</f>
        <v>-168335.34079661264</v>
      </c>
      <c r="I52" s="101">
        <v>44.040999999999997</v>
      </c>
      <c r="J52" s="101"/>
      <c r="K52" s="101"/>
      <c r="L52" s="101"/>
      <c r="M52" s="101"/>
      <c r="N52" s="101"/>
      <c r="O52" s="101"/>
      <c r="P52" s="101"/>
      <c r="Q52" s="101"/>
      <c r="R52" s="101"/>
      <c r="S52" s="101"/>
      <c r="T52" s="101"/>
      <c r="U52" s="101">
        <v>7129.3760000000002</v>
      </c>
      <c r="V52" s="101"/>
      <c r="W52" s="101">
        <v>-95123.017000000007</v>
      </c>
      <c r="X52" s="101"/>
      <c r="Y52" s="101">
        <v>-777.971</v>
      </c>
      <c r="Z52" s="101"/>
      <c r="AA52" s="101"/>
      <c r="AB52" s="101"/>
      <c r="AC52" s="101"/>
      <c r="AD52" s="101"/>
      <c r="AE52" s="101"/>
      <c r="AF52" s="101"/>
      <c r="AG52" s="101">
        <v>1773.4407800000001</v>
      </c>
      <c r="AH52" s="101"/>
      <c r="AI52" s="101"/>
      <c r="AJ52" s="101">
        <v>39.710999999999999</v>
      </c>
      <c r="AK52" s="101"/>
      <c r="AL52" s="101"/>
      <c r="AM52" s="101"/>
      <c r="AN52" s="101"/>
      <c r="AO52" s="101"/>
      <c r="AP52" s="101"/>
      <c r="AQ52" s="101"/>
      <c r="AR52" s="101"/>
      <c r="AS52" s="101"/>
      <c r="AT52" s="101"/>
      <c r="AU52" s="101"/>
      <c r="AV52" s="101"/>
      <c r="AW52" s="101"/>
      <c r="AX52" s="101">
        <v>-15812.931560000001</v>
      </c>
      <c r="AY52" s="101"/>
      <c r="AZ52" s="101"/>
      <c r="BA52" s="101">
        <v>-15866.84</v>
      </c>
      <c r="BB52" s="101"/>
      <c r="BC52" s="101">
        <v>7558.326</v>
      </c>
      <c r="BD52" s="101"/>
      <c r="BE52" s="101"/>
      <c r="BF52" s="101"/>
      <c r="BG52" s="101"/>
      <c r="BH52" s="101"/>
      <c r="BI52" s="101"/>
      <c r="BJ52" s="101"/>
      <c r="BK52" s="101"/>
      <c r="BL52" s="101"/>
      <c r="BM52" s="101">
        <v>6154.9647699999996</v>
      </c>
      <c r="BN52" s="101"/>
      <c r="BO52" s="101"/>
      <c r="BP52" s="101"/>
      <c r="BQ52" s="101">
        <v>-107.663</v>
      </c>
      <c r="BR52" s="101">
        <v>5522.6769999999997</v>
      </c>
      <c r="BS52" s="101"/>
      <c r="BT52" s="101"/>
      <c r="BU52" s="101">
        <v>-16.6633</v>
      </c>
      <c r="BV52" s="101">
        <v>9.3846499999999988</v>
      </c>
      <c r="BW52" s="101">
        <v>-6922.3860000000004</v>
      </c>
      <c r="BX52" s="101">
        <v>-2518.0250000000001</v>
      </c>
      <c r="BY52" s="101">
        <v>-103.416</v>
      </c>
      <c r="BZ52" s="101">
        <v>520.995</v>
      </c>
      <c r="CA52" s="101"/>
      <c r="CB52" s="101">
        <v>-177.376</v>
      </c>
      <c r="CC52" s="101"/>
      <c r="CD52" s="101"/>
      <c r="CE52" s="101"/>
      <c r="CF52" s="101"/>
      <c r="CG52" s="101"/>
      <c r="CH52" s="101"/>
      <c r="CI52" s="101"/>
      <c r="CJ52" s="101"/>
      <c r="CK52" s="101"/>
      <c r="CL52" s="101">
        <v>-5366.009</v>
      </c>
      <c r="CM52" s="101"/>
      <c r="CN52" s="101"/>
      <c r="CO52" s="101"/>
      <c r="CP52" s="101"/>
      <c r="CQ52" s="101">
        <v>1108.701</v>
      </c>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v>-5.9349999999999996</v>
      </c>
      <c r="DN52" s="101"/>
      <c r="DO52" s="101"/>
      <c r="DP52" s="101">
        <v>-1952.386</v>
      </c>
      <c r="DQ52" s="101"/>
      <c r="DR52" s="101">
        <v>-175.85072279411401</v>
      </c>
      <c r="DS52" s="101"/>
      <c r="DT52" s="101"/>
      <c r="DU52" s="101"/>
      <c r="DV52" s="101"/>
      <c r="DW52" s="101"/>
      <c r="DX52" s="101">
        <v>-136.386</v>
      </c>
      <c r="DY52" s="101"/>
      <c r="DZ52" s="101"/>
      <c r="EA52" s="101"/>
      <c r="EB52" s="101">
        <v>-98271.5176951381</v>
      </c>
      <c r="EC52" s="101">
        <v>757.79226330243796</v>
      </c>
      <c r="ED52" s="101"/>
      <c r="EE52" s="101"/>
      <c r="EF52" s="101"/>
      <c r="EG52" s="101"/>
      <c r="EH52" s="101"/>
      <c r="EI52" s="101">
        <v>18708.691999999999</v>
      </c>
      <c r="EJ52" s="101"/>
      <c r="EK52" s="101"/>
      <c r="EL52" s="101">
        <v>-1656.3810000000001</v>
      </c>
      <c r="EM52" s="101"/>
      <c r="EN52" s="101"/>
      <c r="EO52" s="101">
        <v>2810.7669999999998</v>
      </c>
      <c r="EP52" s="101"/>
      <c r="EQ52" s="101"/>
      <c r="ER52" s="101"/>
      <c r="ES52" s="101"/>
      <c r="ET52" s="101"/>
      <c r="EU52" s="101"/>
      <c r="EV52" s="101"/>
      <c r="EW52" s="101"/>
      <c r="EX52" s="101">
        <v>-3785.7179999999998</v>
      </c>
      <c r="EY52" s="101"/>
      <c r="EZ52" s="101"/>
      <c r="FA52" s="101">
        <v>12836.188779999999</v>
      </c>
      <c r="FB52" s="101"/>
      <c r="FC52" s="101"/>
      <c r="FD52" s="101"/>
      <c r="FE52" s="101">
        <v>1079.3517308549601</v>
      </c>
      <c r="FF52" s="101"/>
      <c r="FG52" s="101"/>
      <c r="FH52" s="101">
        <v>2687.2326128055602</v>
      </c>
      <c r="FI52" s="101"/>
      <c r="FJ52" s="101"/>
      <c r="FK52" s="101">
        <v>11699.4898943566</v>
      </c>
      <c r="FL52" s="101"/>
      <c r="FM52" s="101"/>
      <c r="FN52" s="101"/>
      <c r="FO52" s="101"/>
      <c r="FP52" s="101"/>
      <c r="FQ52" s="101"/>
      <c r="FR52" s="145"/>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c r="HI52" s="101"/>
      <c r="HJ52" s="101"/>
      <c r="HK52" s="101"/>
      <c r="HL52" s="101"/>
      <c r="HM52" s="101"/>
      <c r="HN52" s="101"/>
      <c r="HO52" s="101"/>
      <c r="HP52" s="101"/>
      <c r="HQ52" s="101"/>
      <c r="HR52" s="101"/>
      <c r="HS52" s="101"/>
      <c r="HT52" s="101"/>
      <c r="HU52" s="101"/>
      <c r="HV52" s="101"/>
      <c r="HW52" s="101"/>
      <c r="HX52" s="101"/>
      <c r="HY52" s="101"/>
      <c r="HZ52" s="101"/>
      <c r="IA52" s="101"/>
      <c r="IB52" s="101"/>
      <c r="IC52" s="101"/>
      <c r="ID52" s="101"/>
      <c r="IE52" s="101"/>
      <c r="IF52" s="101"/>
      <c r="IG52" s="101"/>
      <c r="IH52" s="101"/>
      <c r="II52" s="101"/>
      <c r="IJ52" s="101"/>
      <c r="IK52" s="101"/>
      <c r="IL52" s="101"/>
      <c r="IM52" s="101"/>
      <c r="IN52" s="101"/>
      <c r="IO52" s="101"/>
      <c r="IP52" s="101"/>
      <c r="IQ52" s="101"/>
      <c r="IR52" s="101"/>
      <c r="IS52" s="101"/>
      <c r="IT52" s="101"/>
      <c r="IU52" s="101"/>
      <c r="IV52" s="101"/>
      <c r="IW52" s="101"/>
      <c r="IX52" s="101"/>
      <c r="IY52" s="101"/>
      <c r="IZ52" s="101"/>
      <c r="JA52" s="101"/>
      <c r="JB52" s="101"/>
      <c r="JC52" s="101"/>
      <c r="JD52" s="101"/>
      <c r="JE52" s="101"/>
      <c r="JF52" s="101"/>
      <c r="JG52" s="101"/>
      <c r="JH52" s="101"/>
      <c r="JI52" s="101"/>
      <c r="JJ52" s="101"/>
      <c r="JK52" s="101"/>
      <c r="JL52" s="101"/>
      <c r="JM52" s="101"/>
      <c r="JN52" s="101"/>
      <c r="JO52" s="101"/>
      <c r="JP52" s="101"/>
      <c r="JQ52" s="101"/>
      <c r="JR52" s="101"/>
      <c r="JS52" s="101"/>
      <c r="JT52" s="101"/>
      <c r="JU52" s="101"/>
      <c r="JV52" s="101"/>
      <c r="JW52" s="101"/>
      <c r="JX52" s="101"/>
      <c r="JY52" s="101"/>
      <c r="JZ52" s="101"/>
      <c r="KA52" s="101"/>
      <c r="KB52" s="101"/>
      <c r="KC52" s="101"/>
      <c r="KD52" s="101"/>
      <c r="KE52" s="101"/>
      <c r="KF52" s="101"/>
      <c r="KG52" s="101"/>
      <c r="KH52" s="101"/>
      <c r="KI52" s="101"/>
      <c r="KJ52" s="101"/>
      <c r="KK52" s="101"/>
    </row>
    <row r="53" spans="2:297">
      <c r="B53" s="103"/>
      <c r="C53" s="126" t="s">
        <v>103</v>
      </c>
      <c r="D53" s="10" t="s">
        <v>226</v>
      </c>
      <c r="E53" s="13" t="s">
        <v>702</v>
      </c>
      <c r="F53" s="16" t="s">
        <v>700</v>
      </c>
      <c r="G53" s="18">
        <v>428869.6820000002</v>
      </c>
      <c r="H53" s="151">
        <f>SUM(I53:FQ53)</f>
        <v>439589.80079366337</v>
      </c>
      <c r="I53" s="101">
        <v>631.22774000000004</v>
      </c>
      <c r="J53" s="101"/>
      <c r="K53" s="101"/>
      <c r="L53" s="101"/>
      <c r="M53" s="101"/>
      <c r="N53" s="101"/>
      <c r="O53" s="101"/>
      <c r="P53" s="101"/>
      <c r="Q53" s="101"/>
      <c r="R53" s="101"/>
      <c r="S53" s="101"/>
      <c r="T53" s="101"/>
      <c r="U53" s="101">
        <v>2.0659999999999998</v>
      </c>
      <c r="V53" s="101"/>
      <c r="W53" s="101">
        <v>2414.8617450000002</v>
      </c>
      <c r="X53" s="101"/>
      <c r="Y53" s="101">
        <v>639.70600000000002</v>
      </c>
      <c r="Z53" s="101"/>
      <c r="AA53" s="101"/>
      <c r="AB53" s="101"/>
      <c r="AC53" s="101"/>
      <c r="AD53" s="101"/>
      <c r="AE53" s="101"/>
      <c r="AF53" s="101"/>
      <c r="AG53" s="101"/>
      <c r="AH53" s="101"/>
      <c r="AI53" s="101"/>
      <c r="AJ53" s="101"/>
      <c r="AK53" s="101"/>
      <c r="AL53" s="101"/>
      <c r="AM53" s="101"/>
      <c r="AN53" s="101"/>
      <c r="AO53" s="101"/>
      <c r="AP53" s="101"/>
      <c r="AQ53" s="101"/>
      <c r="AR53" s="101"/>
      <c r="AS53" s="101">
        <v>153.44900000000001</v>
      </c>
      <c r="AT53" s="101"/>
      <c r="AU53" s="101"/>
      <c r="AV53" s="101"/>
      <c r="AW53" s="101"/>
      <c r="AX53" s="101">
        <v>28266.848304801402</v>
      </c>
      <c r="AY53" s="101"/>
      <c r="AZ53" s="101"/>
      <c r="BA53" s="101">
        <v>297043.46006999997</v>
      </c>
      <c r="BB53" s="101">
        <v>349.35156000000001</v>
      </c>
      <c r="BC53" s="101">
        <v>982.63043249999998</v>
      </c>
      <c r="BD53" s="101">
        <v>2008.4440199999999</v>
      </c>
      <c r="BE53" s="101"/>
      <c r="BF53" s="101"/>
      <c r="BG53" s="101"/>
      <c r="BH53" s="101"/>
      <c r="BI53" s="101">
        <v>6.6390382519046494</v>
      </c>
      <c r="BJ53" s="101"/>
      <c r="BK53" s="101"/>
      <c r="BL53" s="101"/>
      <c r="BM53" s="101">
        <v>249.239</v>
      </c>
      <c r="BN53" s="101"/>
      <c r="BO53" s="101"/>
      <c r="BP53" s="101"/>
      <c r="BQ53" s="101">
        <v>7041.2078399999991</v>
      </c>
      <c r="BR53" s="101">
        <v>1269.462</v>
      </c>
      <c r="BS53" s="101">
        <v>452.370059403092</v>
      </c>
      <c r="BT53" s="101"/>
      <c r="BU53" s="101"/>
      <c r="BV53" s="101">
        <v>3549.7593299999999</v>
      </c>
      <c r="BW53" s="101">
        <v>12.69632</v>
      </c>
      <c r="BX53" s="101">
        <v>8.1917038079999998</v>
      </c>
      <c r="BY53" s="101">
        <v>5619.5889999999999</v>
      </c>
      <c r="BZ53" s="101">
        <v>6822.8379999999997</v>
      </c>
      <c r="CA53" s="101"/>
      <c r="CB53" s="101"/>
      <c r="CC53" s="101"/>
      <c r="CD53" s="101"/>
      <c r="CE53" s="101"/>
      <c r="CF53" s="101"/>
      <c r="CG53" s="101"/>
      <c r="CH53" s="101">
        <v>726.58500000000004</v>
      </c>
      <c r="CI53" s="101"/>
      <c r="CJ53" s="101"/>
      <c r="CK53" s="101"/>
      <c r="CL53" s="101">
        <v>2789.866</v>
      </c>
      <c r="CM53" s="101"/>
      <c r="CN53" s="101"/>
      <c r="CO53" s="101"/>
      <c r="CP53" s="101"/>
      <c r="CQ53" s="101">
        <v>1309.0846470397998</v>
      </c>
      <c r="CR53" s="101"/>
      <c r="CS53" s="101"/>
      <c r="CT53" s="101"/>
      <c r="CU53" s="101"/>
      <c r="CV53" s="101"/>
      <c r="CW53" s="101"/>
      <c r="CX53" s="101"/>
      <c r="CY53" s="101"/>
      <c r="CZ53" s="101"/>
      <c r="DA53" s="101"/>
      <c r="DB53" s="101"/>
      <c r="DC53" s="101"/>
      <c r="DD53" s="101"/>
      <c r="DE53" s="101"/>
      <c r="DF53" s="101"/>
      <c r="DG53" s="101"/>
      <c r="DH53" s="101"/>
      <c r="DI53" s="101"/>
      <c r="DJ53" s="101"/>
      <c r="DK53" s="101"/>
      <c r="DL53" s="101"/>
      <c r="DM53" s="101"/>
      <c r="DN53" s="101"/>
      <c r="DO53" s="101"/>
      <c r="DP53" s="101">
        <v>2915.0029733722999</v>
      </c>
      <c r="DQ53" s="101"/>
      <c r="DR53" s="101">
        <v>183.30881201652099</v>
      </c>
      <c r="DS53" s="101"/>
      <c r="DT53" s="101"/>
      <c r="DU53" s="101"/>
      <c r="DV53" s="101"/>
      <c r="DW53" s="101"/>
      <c r="DX53" s="101">
        <v>12.319000000000001</v>
      </c>
      <c r="DY53" s="101"/>
      <c r="DZ53" s="101"/>
      <c r="EA53" s="101"/>
      <c r="EB53" s="101">
        <v>2426.08087429118</v>
      </c>
      <c r="EC53" s="101"/>
      <c r="ED53" s="101"/>
      <c r="EE53" s="101"/>
      <c r="EF53" s="101"/>
      <c r="EG53" s="101"/>
      <c r="EH53" s="101"/>
      <c r="EI53" s="101">
        <v>3253.1030000000001</v>
      </c>
      <c r="EJ53" s="101"/>
      <c r="EK53" s="101"/>
      <c r="EL53" s="101">
        <v>1466.7856091646302</v>
      </c>
      <c r="EM53" s="101"/>
      <c r="EN53" s="101"/>
      <c r="EO53" s="101">
        <v>11205</v>
      </c>
      <c r="EP53" s="101"/>
      <c r="EQ53" s="101"/>
      <c r="ER53" s="101"/>
      <c r="ES53" s="101"/>
      <c r="ET53" s="101"/>
      <c r="EU53" s="101"/>
      <c r="EV53" s="101"/>
      <c r="EW53" s="101">
        <v>49277.557714759198</v>
      </c>
      <c r="EX53" s="101"/>
      <c r="EY53" s="101"/>
      <c r="EZ53" s="101"/>
      <c r="FA53" s="101">
        <v>706.87443925543596</v>
      </c>
      <c r="FB53" s="101"/>
      <c r="FC53" s="101"/>
      <c r="FD53" s="101"/>
      <c r="FE53" s="101">
        <v>116.08781</v>
      </c>
      <c r="FF53" s="101"/>
      <c r="FG53" s="101"/>
      <c r="FH53" s="101">
        <v>806.35264000000006</v>
      </c>
      <c r="FI53" s="101"/>
      <c r="FJ53" s="101"/>
      <c r="FK53" s="101">
        <v>2679.96711</v>
      </c>
      <c r="FL53" s="101"/>
      <c r="FM53" s="101"/>
      <c r="FN53" s="101"/>
      <c r="FO53" s="101"/>
      <c r="FP53" s="101">
        <v>2191.788</v>
      </c>
      <c r="FQ53" s="101"/>
      <c r="FR53" s="145"/>
      <c r="FS53" s="101"/>
      <c r="FT53" s="101"/>
      <c r="FU53" s="101"/>
      <c r="FV53" s="101"/>
      <c r="FW53" s="101"/>
      <c r="FX53" s="101"/>
      <c r="FY53" s="101"/>
      <c r="FZ53" s="101"/>
      <c r="GA53" s="101"/>
      <c r="GB53" s="101"/>
      <c r="GC53" s="101"/>
      <c r="GD53" s="101"/>
      <c r="GE53" s="101"/>
      <c r="GF53" s="101"/>
      <c r="GG53" s="101"/>
      <c r="GH53" s="101"/>
      <c r="GI53" s="101"/>
      <c r="GJ53" s="101"/>
      <c r="GK53" s="101"/>
      <c r="GL53" s="101"/>
      <c r="GM53" s="101"/>
      <c r="GN53" s="101"/>
      <c r="GO53" s="101"/>
      <c r="GP53" s="101"/>
      <c r="GQ53" s="101"/>
      <c r="GR53" s="101"/>
      <c r="GS53" s="101"/>
      <c r="GT53" s="101"/>
      <c r="GU53" s="101"/>
      <c r="GV53" s="101"/>
      <c r="GW53" s="101"/>
      <c r="GX53" s="101"/>
      <c r="GY53" s="101"/>
      <c r="GZ53" s="101"/>
      <c r="HA53" s="101"/>
      <c r="HB53" s="101"/>
      <c r="HC53" s="101"/>
      <c r="HD53" s="101"/>
      <c r="HE53" s="101"/>
      <c r="HF53" s="101"/>
      <c r="HG53" s="101"/>
      <c r="HH53" s="101"/>
      <c r="HI53" s="101"/>
      <c r="HJ53" s="101"/>
      <c r="HK53" s="101"/>
      <c r="HL53" s="101"/>
      <c r="HM53" s="101"/>
      <c r="HN53" s="101"/>
      <c r="HO53" s="101"/>
      <c r="HP53" s="101"/>
      <c r="HQ53" s="101"/>
      <c r="HR53" s="101"/>
      <c r="HS53" s="101"/>
      <c r="HT53" s="101"/>
      <c r="HU53" s="101"/>
      <c r="HV53" s="101"/>
      <c r="HW53" s="101"/>
      <c r="HX53" s="101"/>
      <c r="HY53" s="101"/>
      <c r="HZ53" s="101"/>
      <c r="IA53" s="101"/>
      <c r="IB53" s="101"/>
      <c r="IC53" s="101"/>
      <c r="ID53" s="101"/>
      <c r="IE53" s="101"/>
      <c r="IF53" s="101"/>
      <c r="IG53" s="101"/>
      <c r="IH53" s="101"/>
      <c r="II53" s="101"/>
      <c r="IJ53" s="101"/>
      <c r="IK53" s="101"/>
      <c r="IL53" s="101"/>
      <c r="IM53" s="101"/>
      <c r="IN53" s="101"/>
      <c r="IO53" s="101"/>
      <c r="IP53" s="101"/>
      <c r="IQ53" s="101"/>
      <c r="IR53" s="101"/>
      <c r="IS53" s="101"/>
      <c r="IT53" s="101"/>
      <c r="IU53" s="101"/>
      <c r="IV53" s="101"/>
      <c r="IW53" s="101"/>
      <c r="IX53" s="101"/>
      <c r="IY53" s="101"/>
      <c r="IZ53" s="101"/>
      <c r="JA53" s="101"/>
      <c r="JB53" s="101"/>
      <c r="JC53" s="101"/>
      <c r="JD53" s="101"/>
      <c r="JE53" s="101"/>
      <c r="JF53" s="101"/>
      <c r="JG53" s="101"/>
      <c r="JH53" s="101"/>
      <c r="JI53" s="101"/>
      <c r="JJ53" s="101"/>
      <c r="JK53" s="101"/>
      <c r="JL53" s="101"/>
      <c r="JM53" s="101"/>
      <c r="JN53" s="101"/>
      <c r="JO53" s="101"/>
      <c r="JP53" s="101"/>
      <c r="JQ53" s="101"/>
      <c r="JR53" s="101"/>
      <c r="JS53" s="101"/>
      <c r="JT53" s="101"/>
      <c r="JU53" s="101"/>
      <c r="JV53" s="101"/>
      <c r="JW53" s="101"/>
      <c r="JX53" s="101"/>
      <c r="JY53" s="101"/>
      <c r="JZ53" s="101"/>
      <c r="KA53" s="101"/>
      <c r="KB53" s="101"/>
      <c r="KC53" s="101"/>
      <c r="KD53" s="101"/>
      <c r="KE53" s="101"/>
      <c r="KF53" s="101"/>
      <c r="KG53" s="101"/>
      <c r="KH53" s="101"/>
      <c r="KI53" s="101"/>
      <c r="KJ53" s="101"/>
      <c r="KK53" s="101"/>
    </row>
    <row r="54" spans="2:297" ht="31.5">
      <c r="B54" s="103"/>
      <c r="C54" s="126" t="s">
        <v>103</v>
      </c>
      <c r="D54" s="10" t="s">
        <v>225</v>
      </c>
      <c r="E54" s="13" t="s">
        <v>703</v>
      </c>
      <c r="F54" s="16" t="s">
        <v>693</v>
      </c>
      <c r="G54" s="18">
        <v>893051.49714494299</v>
      </c>
      <c r="H54" s="151">
        <f>SUM(FR54:KK54)</f>
        <v>886524.19439043407</v>
      </c>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c r="EN54" s="101"/>
      <c r="EO54" s="101"/>
      <c r="EP54" s="101"/>
      <c r="EQ54" s="101"/>
      <c r="ER54" s="101"/>
      <c r="ES54" s="101"/>
      <c r="ET54" s="101"/>
      <c r="EU54" s="101"/>
      <c r="EV54" s="101"/>
      <c r="EW54" s="101"/>
      <c r="EX54" s="101"/>
      <c r="EY54" s="101"/>
      <c r="EZ54" s="101"/>
      <c r="FA54" s="101"/>
      <c r="FB54" s="101"/>
      <c r="FC54" s="101"/>
      <c r="FD54" s="101"/>
      <c r="FE54" s="101"/>
      <c r="FF54" s="101"/>
      <c r="FG54" s="101"/>
      <c r="FH54" s="101"/>
      <c r="FI54" s="101"/>
      <c r="FJ54" s="101"/>
      <c r="FK54" s="101"/>
      <c r="FL54" s="101"/>
      <c r="FM54" s="101"/>
      <c r="FN54" s="101"/>
      <c r="FO54" s="101"/>
      <c r="FP54" s="101"/>
      <c r="FQ54" s="101"/>
      <c r="FR54" s="145"/>
      <c r="FS54" s="101">
        <v>221538.54798828979</v>
      </c>
      <c r="FT54" s="101">
        <v>170627.36066335114</v>
      </c>
      <c r="FU54" s="101">
        <v>112000.22774874239</v>
      </c>
      <c r="FV54" s="101">
        <v>90772.752388255743</v>
      </c>
      <c r="FW54" s="101">
        <v>59373.537873489913</v>
      </c>
      <c r="FX54" s="101">
        <v>42245.746717834474</v>
      </c>
      <c r="FY54" s="101">
        <v>26587.977381606255</v>
      </c>
      <c r="FZ54" s="101">
        <v>19690.103787845946</v>
      </c>
      <c r="GA54" s="101">
        <v>15744.343473000003</v>
      </c>
      <c r="GB54" s="101">
        <v>15571.327281950415</v>
      </c>
      <c r="GC54" s="101">
        <v>10937.662791963223</v>
      </c>
      <c r="GD54" s="101">
        <v>14013.086088765636</v>
      </c>
      <c r="GE54" s="101">
        <v>0</v>
      </c>
      <c r="GF54" s="101">
        <v>7045.8151666398126</v>
      </c>
      <c r="GG54" s="101">
        <v>7521.2304299999996</v>
      </c>
      <c r="GH54" s="101">
        <v>7207.1848737037044</v>
      </c>
      <c r="GI54" s="101">
        <v>9336.9132499999978</v>
      </c>
      <c r="GJ54" s="101">
        <v>0</v>
      </c>
      <c r="GK54" s="101">
        <v>5936.0897241367966</v>
      </c>
      <c r="GL54" s="101">
        <v>5539.7787099999996</v>
      </c>
      <c r="GM54" s="101">
        <v>5624.664960000001</v>
      </c>
      <c r="GN54" s="101">
        <v>6815.6910501583034</v>
      </c>
      <c r="GO54" s="101">
        <v>4766.2409622093537</v>
      </c>
      <c r="GP54" s="101">
        <v>5652.5077499999989</v>
      </c>
      <c r="GQ54" s="101">
        <v>3385.9083799999999</v>
      </c>
      <c r="GR54" s="101">
        <v>5431.5060716756507</v>
      </c>
      <c r="GS54" s="101">
        <v>3625.6282111409801</v>
      </c>
      <c r="GT54" s="101">
        <v>0</v>
      </c>
      <c r="GU54" s="101">
        <v>3031.1367899945412</v>
      </c>
      <c r="GV54" s="101">
        <v>2392.6799470332521</v>
      </c>
      <c r="GW54" s="101">
        <v>1571.8416518518518</v>
      </c>
      <c r="GX54" s="101">
        <v>85.530648222819593</v>
      </c>
      <c r="GY54" s="101">
        <v>1251.5206711124388</v>
      </c>
      <c r="GZ54" s="101">
        <v>713.79615745963156</v>
      </c>
      <c r="HA54" s="101">
        <v>485.85480000000007</v>
      </c>
      <c r="HB54" s="101">
        <v>0</v>
      </c>
      <c r="HC54" s="101">
        <v>0</v>
      </c>
      <c r="HD54" s="101">
        <v>0</v>
      </c>
      <c r="HE54" s="101">
        <v>0</v>
      </c>
      <c r="HF54" s="101">
        <v>0</v>
      </c>
      <c r="HG54" s="101">
        <v>0</v>
      </c>
      <c r="HH54" s="101">
        <v>0</v>
      </c>
      <c r="HI54" s="101">
        <v>0</v>
      </c>
      <c r="HJ54" s="101">
        <v>0</v>
      </c>
      <c r="HK54" s="101">
        <v>0</v>
      </c>
      <c r="HL54" s="101">
        <v>0</v>
      </c>
      <c r="HM54" s="101">
        <v>0</v>
      </c>
      <c r="HN54" s="101">
        <v>0</v>
      </c>
      <c r="HO54" s="101">
        <v>0</v>
      </c>
      <c r="HP54" s="101">
        <v>0</v>
      </c>
      <c r="HQ54" s="101">
        <v>0</v>
      </c>
      <c r="HR54" s="101">
        <v>0</v>
      </c>
      <c r="HS54" s="101">
        <v>0</v>
      </c>
      <c r="HT54" s="101">
        <v>0</v>
      </c>
      <c r="HU54" s="101">
        <v>0</v>
      </c>
      <c r="HV54" s="101">
        <v>0</v>
      </c>
      <c r="HW54" s="101">
        <v>0</v>
      </c>
      <c r="HX54" s="101">
        <v>0</v>
      </c>
      <c r="HY54" s="101">
        <v>0</v>
      </c>
      <c r="HZ54" s="101">
        <v>0</v>
      </c>
      <c r="IA54" s="101">
        <v>0</v>
      </c>
      <c r="IB54" s="101">
        <v>0</v>
      </c>
      <c r="IC54" s="101">
        <v>0</v>
      </c>
      <c r="ID54" s="101">
        <v>0</v>
      </c>
      <c r="IE54" s="101">
        <v>0</v>
      </c>
      <c r="IF54" s="101">
        <v>0</v>
      </c>
      <c r="IG54" s="101">
        <v>0</v>
      </c>
      <c r="IH54" s="101">
        <v>0</v>
      </c>
      <c r="II54" s="101">
        <v>0</v>
      </c>
      <c r="IJ54" s="101">
        <v>0</v>
      </c>
      <c r="IK54" s="101">
        <v>0</v>
      </c>
      <c r="IL54" s="101">
        <v>0</v>
      </c>
      <c r="IM54" s="101">
        <v>0</v>
      </c>
      <c r="IN54" s="101">
        <v>0</v>
      </c>
      <c r="IO54" s="101">
        <v>0</v>
      </c>
      <c r="IP54" s="101">
        <v>0</v>
      </c>
      <c r="IQ54" s="101">
        <v>0</v>
      </c>
      <c r="IR54" s="101">
        <v>0</v>
      </c>
      <c r="IS54" s="101">
        <v>0</v>
      </c>
      <c r="IT54" s="101">
        <v>0</v>
      </c>
      <c r="IU54" s="101">
        <v>0</v>
      </c>
      <c r="IV54" s="101">
        <v>0</v>
      </c>
      <c r="IW54" s="101">
        <v>0</v>
      </c>
      <c r="IX54" s="101">
        <v>0</v>
      </c>
      <c r="IY54" s="101">
        <v>0</v>
      </c>
      <c r="IZ54" s="101">
        <v>0</v>
      </c>
      <c r="JA54" s="101">
        <v>0</v>
      </c>
      <c r="JB54" s="101">
        <v>0</v>
      </c>
      <c r="JC54" s="101">
        <v>0</v>
      </c>
      <c r="JD54" s="101">
        <v>0</v>
      </c>
      <c r="JE54" s="101">
        <v>0</v>
      </c>
      <c r="JF54" s="101">
        <v>0</v>
      </c>
      <c r="JG54" s="101">
        <v>0</v>
      </c>
      <c r="JH54" s="101">
        <v>0</v>
      </c>
      <c r="JI54" s="101">
        <v>0</v>
      </c>
      <c r="JJ54" s="101">
        <v>0</v>
      </c>
      <c r="JK54" s="101">
        <v>0</v>
      </c>
      <c r="JL54" s="101">
        <v>0</v>
      </c>
      <c r="JM54" s="101">
        <v>0</v>
      </c>
      <c r="JN54" s="101">
        <v>0</v>
      </c>
      <c r="JO54" s="101">
        <v>0</v>
      </c>
      <c r="JP54" s="101">
        <v>0</v>
      </c>
      <c r="JQ54" s="101">
        <v>0</v>
      </c>
      <c r="JR54" s="101">
        <v>0</v>
      </c>
      <c r="JS54" s="101">
        <v>0</v>
      </c>
      <c r="JT54" s="101">
        <v>0</v>
      </c>
      <c r="JU54" s="101">
        <v>0</v>
      </c>
      <c r="JV54" s="101">
        <v>0</v>
      </c>
      <c r="JW54" s="101">
        <v>0</v>
      </c>
      <c r="JX54" s="101">
        <v>0</v>
      </c>
      <c r="JY54" s="101">
        <v>0</v>
      </c>
      <c r="JZ54" s="101">
        <v>0</v>
      </c>
      <c r="KA54" s="101">
        <v>0</v>
      </c>
      <c r="KB54" s="101">
        <v>0</v>
      </c>
      <c r="KC54" s="101">
        <v>0</v>
      </c>
      <c r="KD54" s="101">
        <v>0</v>
      </c>
      <c r="KE54" s="101">
        <v>0</v>
      </c>
      <c r="KF54" s="101">
        <v>0</v>
      </c>
      <c r="KG54" s="101">
        <v>0</v>
      </c>
      <c r="KH54" s="101">
        <v>0</v>
      </c>
      <c r="KI54" s="101">
        <v>0</v>
      </c>
      <c r="KJ54" s="101">
        <v>0</v>
      </c>
      <c r="KK54" s="101">
        <v>0</v>
      </c>
    </row>
    <row r="55" spans="2:297">
      <c r="B55" s="103" t="s">
        <v>104</v>
      </c>
      <c r="C55" s="126" t="s">
        <v>105</v>
      </c>
      <c r="D55" s="10" t="s">
        <v>186</v>
      </c>
      <c r="E55" s="13"/>
      <c r="F55" s="16"/>
      <c r="G55" s="18"/>
      <c r="H55" s="151">
        <f>SUM(I55:M55)</f>
        <v>0</v>
      </c>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c r="EN55" s="101"/>
      <c r="EO55" s="101"/>
      <c r="EP55" s="101"/>
      <c r="EQ55" s="101"/>
      <c r="ER55" s="101"/>
      <c r="ES55" s="101"/>
      <c r="ET55" s="101"/>
      <c r="EU55" s="101"/>
      <c r="EV55" s="101"/>
      <c r="EW55" s="101"/>
      <c r="EX55" s="101"/>
      <c r="EY55" s="101"/>
      <c r="EZ55" s="101"/>
      <c r="FA55" s="101"/>
      <c r="FB55" s="101"/>
      <c r="FC55" s="101"/>
      <c r="FD55" s="101"/>
      <c r="FE55" s="101"/>
      <c r="FF55" s="101"/>
      <c r="FG55" s="101"/>
      <c r="FH55" s="101"/>
      <c r="FI55" s="101"/>
      <c r="FJ55" s="101"/>
      <c r="FK55" s="101"/>
      <c r="FL55" s="101"/>
      <c r="FM55" s="101"/>
      <c r="FN55" s="101"/>
      <c r="FO55" s="101"/>
      <c r="FP55" s="101"/>
      <c r="FQ55" s="101"/>
      <c r="FR55" s="145"/>
      <c r="FS55" s="101"/>
      <c r="FT55" s="101"/>
      <c r="FU55" s="101"/>
      <c r="FV55" s="101"/>
      <c r="FW55" s="101"/>
      <c r="FX55" s="101"/>
      <c r="FY55" s="101"/>
      <c r="FZ55" s="101"/>
      <c r="GA55" s="101"/>
      <c r="GB55" s="101"/>
      <c r="GC55" s="101"/>
      <c r="GD55" s="101"/>
      <c r="GE55" s="101"/>
      <c r="GF55" s="101"/>
      <c r="GG55" s="101"/>
      <c r="GH55" s="101"/>
      <c r="GI55" s="101"/>
      <c r="GJ55" s="101"/>
      <c r="GK55" s="101"/>
      <c r="GL55" s="101"/>
      <c r="GM55" s="101"/>
      <c r="GN55" s="101"/>
      <c r="GO55" s="101"/>
      <c r="GP55" s="101"/>
      <c r="GQ55" s="101"/>
      <c r="GR55" s="101"/>
      <c r="GS55" s="101"/>
      <c r="GT55" s="101"/>
      <c r="GU55" s="101"/>
      <c r="GV55" s="101"/>
      <c r="GW55" s="101"/>
      <c r="GX55" s="101"/>
      <c r="GY55" s="101"/>
      <c r="GZ55" s="101"/>
      <c r="HA55" s="101"/>
      <c r="HB55" s="101"/>
      <c r="HC55" s="101"/>
      <c r="HD55" s="101"/>
      <c r="HE55" s="101"/>
      <c r="HF55" s="101"/>
      <c r="HG55" s="101"/>
      <c r="HH55" s="101"/>
      <c r="HI55" s="101"/>
      <c r="HJ55" s="101"/>
      <c r="HK55" s="101"/>
      <c r="HL55" s="101"/>
      <c r="HM55" s="101"/>
      <c r="HN55" s="101"/>
      <c r="HO55" s="101"/>
      <c r="HP55" s="101"/>
      <c r="HQ55" s="101"/>
      <c r="HR55" s="101"/>
      <c r="HS55" s="101"/>
      <c r="HT55" s="101"/>
      <c r="HU55" s="101"/>
      <c r="HV55" s="101"/>
      <c r="HW55" s="101"/>
      <c r="HX55" s="101"/>
      <c r="HY55" s="101"/>
      <c r="HZ55" s="101"/>
      <c r="IA55" s="101"/>
      <c r="IB55" s="101"/>
      <c r="IC55" s="101"/>
      <c r="ID55" s="101"/>
      <c r="IE55" s="101"/>
      <c r="IF55" s="101"/>
      <c r="IG55" s="101"/>
      <c r="IH55" s="101"/>
      <c r="II55" s="101"/>
      <c r="IJ55" s="101"/>
      <c r="IK55" s="101"/>
      <c r="IL55" s="101"/>
      <c r="IM55" s="101"/>
      <c r="IN55" s="101"/>
      <c r="IO55" s="101"/>
      <c r="IP55" s="101"/>
      <c r="IQ55" s="101"/>
      <c r="IR55" s="101"/>
      <c r="IS55" s="101"/>
      <c r="IT55" s="101"/>
      <c r="IU55" s="101"/>
      <c r="IV55" s="101"/>
      <c r="IW55" s="101"/>
      <c r="IX55" s="101"/>
      <c r="IY55" s="101"/>
      <c r="IZ55" s="101"/>
      <c r="JA55" s="101"/>
      <c r="JB55" s="101"/>
      <c r="JC55" s="101"/>
      <c r="JD55" s="101"/>
      <c r="JE55" s="101"/>
      <c r="JF55" s="101"/>
      <c r="JG55" s="101"/>
      <c r="JH55" s="101"/>
      <c r="JI55" s="101"/>
      <c r="JJ55" s="101"/>
      <c r="JK55" s="101"/>
      <c r="JL55" s="101"/>
      <c r="JM55" s="101"/>
      <c r="JN55" s="101"/>
      <c r="JO55" s="101"/>
      <c r="JP55" s="101"/>
      <c r="JQ55" s="101"/>
      <c r="JR55" s="101"/>
      <c r="JS55" s="101"/>
      <c r="JT55" s="101"/>
      <c r="JU55" s="101"/>
      <c r="JV55" s="101"/>
      <c r="JW55" s="101"/>
      <c r="JX55" s="101"/>
      <c r="JY55" s="101"/>
      <c r="JZ55" s="101"/>
      <c r="KA55" s="101"/>
      <c r="KB55" s="101"/>
      <c r="KC55" s="101"/>
      <c r="KD55" s="101"/>
      <c r="KE55" s="101"/>
      <c r="KF55" s="101"/>
      <c r="KG55" s="101"/>
      <c r="KH55" s="101"/>
      <c r="KI55" s="101"/>
      <c r="KJ55" s="101"/>
      <c r="KK55" s="101"/>
    </row>
    <row r="56" spans="2:297" ht="31.5">
      <c r="B56" s="103" t="s">
        <v>106</v>
      </c>
      <c r="C56" s="124" t="s">
        <v>122</v>
      </c>
      <c r="D56" s="10" t="s">
        <v>226</v>
      </c>
      <c r="E56" s="13" t="s">
        <v>704</v>
      </c>
      <c r="F56" s="16" t="s">
        <v>684</v>
      </c>
      <c r="G56" s="18">
        <v>0</v>
      </c>
      <c r="H56" s="151">
        <f>SUM(FR56:KJ56)</f>
        <v>0</v>
      </c>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c r="EN56" s="101"/>
      <c r="EO56" s="101"/>
      <c r="EP56" s="101"/>
      <c r="EQ56" s="101"/>
      <c r="ER56" s="101"/>
      <c r="ES56" s="101"/>
      <c r="ET56" s="101"/>
      <c r="EU56" s="101"/>
      <c r="EV56" s="101"/>
      <c r="EW56" s="101"/>
      <c r="EX56" s="101"/>
      <c r="EY56" s="101"/>
      <c r="EZ56" s="101"/>
      <c r="FA56" s="101"/>
      <c r="FB56" s="101"/>
      <c r="FC56" s="101"/>
      <c r="FD56" s="101"/>
      <c r="FE56" s="101"/>
      <c r="FF56" s="101"/>
      <c r="FG56" s="101"/>
      <c r="FH56" s="101"/>
      <c r="FI56" s="101"/>
      <c r="FJ56" s="101"/>
      <c r="FK56" s="101"/>
      <c r="FL56" s="101"/>
      <c r="FM56" s="101"/>
      <c r="FN56" s="101"/>
      <c r="FO56" s="101"/>
      <c r="FP56" s="101"/>
      <c r="FQ56" s="101"/>
      <c r="FR56" s="145"/>
      <c r="FS56" s="101">
        <v>0</v>
      </c>
      <c r="FT56" s="101">
        <v>0</v>
      </c>
      <c r="FU56" s="101">
        <v>0</v>
      </c>
      <c r="FV56" s="101">
        <v>0</v>
      </c>
      <c r="FW56" s="101">
        <v>0</v>
      </c>
      <c r="FX56" s="101">
        <v>0</v>
      </c>
      <c r="FY56" s="101">
        <v>0</v>
      </c>
      <c r="FZ56" s="101">
        <v>0</v>
      </c>
      <c r="GA56" s="101">
        <v>0</v>
      </c>
      <c r="GB56" s="101">
        <v>0</v>
      </c>
      <c r="GC56" s="101">
        <v>0</v>
      </c>
      <c r="GD56" s="101">
        <v>0</v>
      </c>
      <c r="GE56" s="101">
        <v>0</v>
      </c>
      <c r="GF56" s="101">
        <v>0</v>
      </c>
      <c r="GG56" s="101">
        <v>0</v>
      </c>
      <c r="GH56" s="101">
        <v>0</v>
      </c>
      <c r="GI56" s="101">
        <v>0</v>
      </c>
      <c r="GJ56" s="101">
        <v>0</v>
      </c>
      <c r="GK56" s="101">
        <v>0</v>
      </c>
      <c r="GL56" s="101">
        <v>0</v>
      </c>
      <c r="GM56" s="101">
        <v>0</v>
      </c>
      <c r="GN56" s="101">
        <v>0</v>
      </c>
      <c r="GO56" s="101">
        <v>0</v>
      </c>
      <c r="GP56" s="101">
        <v>0</v>
      </c>
      <c r="GQ56" s="101">
        <v>0</v>
      </c>
      <c r="GR56" s="101">
        <v>0</v>
      </c>
      <c r="GS56" s="101">
        <v>0</v>
      </c>
      <c r="GT56" s="101">
        <v>0</v>
      </c>
      <c r="GU56" s="101">
        <v>0</v>
      </c>
      <c r="GV56" s="101">
        <v>0</v>
      </c>
      <c r="GW56" s="101">
        <v>0</v>
      </c>
      <c r="GX56" s="101">
        <v>0</v>
      </c>
      <c r="GY56" s="101">
        <v>0</v>
      </c>
      <c r="GZ56" s="101">
        <v>0</v>
      </c>
      <c r="HA56" s="101">
        <v>0</v>
      </c>
      <c r="HB56" s="101">
        <v>0</v>
      </c>
      <c r="HC56" s="101">
        <v>0</v>
      </c>
      <c r="HD56" s="101">
        <v>0</v>
      </c>
      <c r="HE56" s="101">
        <v>0</v>
      </c>
      <c r="HF56" s="101">
        <v>0</v>
      </c>
      <c r="HG56" s="101">
        <v>0</v>
      </c>
      <c r="HH56" s="101">
        <v>0</v>
      </c>
      <c r="HI56" s="101">
        <v>0</v>
      </c>
      <c r="HJ56" s="101">
        <v>0</v>
      </c>
      <c r="HK56" s="101">
        <v>0</v>
      </c>
      <c r="HL56" s="101">
        <v>0</v>
      </c>
      <c r="HM56" s="101">
        <v>0</v>
      </c>
      <c r="HN56" s="101">
        <v>0</v>
      </c>
      <c r="HO56" s="101">
        <v>0</v>
      </c>
      <c r="HP56" s="101">
        <v>0</v>
      </c>
      <c r="HQ56" s="101">
        <v>0</v>
      </c>
      <c r="HR56" s="101">
        <v>0</v>
      </c>
      <c r="HS56" s="101">
        <v>0</v>
      </c>
      <c r="HT56" s="101">
        <v>0</v>
      </c>
      <c r="HU56" s="101">
        <v>0</v>
      </c>
      <c r="HV56" s="101">
        <v>0</v>
      </c>
      <c r="HW56" s="101">
        <v>0</v>
      </c>
      <c r="HX56" s="101">
        <v>0</v>
      </c>
      <c r="HY56" s="101">
        <v>0</v>
      </c>
      <c r="HZ56" s="101">
        <v>0</v>
      </c>
      <c r="IA56" s="101">
        <v>0</v>
      </c>
      <c r="IB56" s="101">
        <v>0</v>
      </c>
      <c r="IC56" s="101">
        <v>0</v>
      </c>
      <c r="ID56" s="101">
        <v>0</v>
      </c>
      <c r="IE56" s="101">
        <v>0</v>
      </c>
      <c r="IF56" s="101">
        <v>0</v>
      </c>
      <c r="IG56" s="101">
        <v>0</v>
      </c>
      <c r="IH56" s="101">
        <v>0</v>
      </c>
      <c r="II56" s="101">
        <v>0</v>
      </c>
      <c r="IJ56" s="101">
        <v>0</v>
      </c>
      <c r="IK56" s="101">
        <v>0</v>
      </c>
      <c r="IL56" s="101">
        <v>0</v>
      </c>
      <c r="IM56" s="101">
        <v>0</v>
      </c>
      <c r="IN56" s="101">
        <v>0</v>
      </c>
      <c r="IO56" s="101">
        <v>0</v>
      </c>
      <c r="IP56" s="101">
        <v>0</v>
      </c>
      <c r="IQ56" s="101">
        <v>0</v>
      </c>
      <c r="IR56" s="101">
        <v>0</v>
      </c>
      <c r="IS56" s="101">
        <v>0</v>
      </c>
      <c r="IT56" s="101">
        <v>0</v>
      </c>
      <c r="IU56" s="101">
        <v>0</v>
      </c>
      <c r="IV56" s="101">
        <v>0</v>
      </c>
      <c r="IW56" s="101">
        <v>0</v>
      </c>
      <c r="IX56" s="101">
        <v>0</v>
      </c>
      <c r="IY56" s="101">
        <v>0</v>
      </c>
      <c r="IZ56" s="101">
        <v>0</v>
      </c>
      <c r="JA56" s="101">
        <v>0</v>
      </c>
      <c r="JB56" s="101">
        <v>0</v>
      </c>
      <c r="JC56" s="101">
        <v>0</v>
      </c>
      <c r="JD56" s="101">
        <v>0</v>
      </c>
      <c r="JE56" s="101">
        <v>0</v>
      </c>
      <c r="JF56" s="101">
        <v>0</v>
      </c>
      <c r="JG56" s="101">
        <v>0</v>
      </c>
      <c r="JH56" s="101">
        <v>0</v>
      </c>
      <c r="JI56" s="101">
        <v>0</v>
      </c>
      <c r="JJ56" s="101">
        <v>0</v>
      </c>
      <c r="JK56" s="101">
        <v>0</v>
      </c>
      <c r="JL56" s="101">
        <v>0</v>
      </c>
      <c r="JM56" s="101">
        <v>0</v>
      </c>
      <c r="JN56" s="101">
        <v>0</v>
      </c>
      <c r="JO56" s="101">
        <v>0</v>
      </c>
      <c r="JP56" s="101">
        <v>0</v>
      </c>
      <c r="JQ56" s="101">
        <v>0</v>
      </c>
      <c r="JR56" s="101">
        <v>0</v>
      </c>
      <c r="JS56" s="101">
        <v>0</v>
      </c>
      <c r="JT56" s="101">
        <v>0</v>
      </c>
      <c r="JU56" s="101">
        <v>0</v>
      </c>
      <c r="JV56" s="101">
        <v>0</v>
      </c>
      <c r="JW56" s="101">
        <v>0</v>
      </c>
      <c r="JX56" s="101">
        <v>0</v>
      </c>
      <c r="JY56" s="101">
        <v>0</v>
      </c>
      <c r="JZ56" s="101">
        <v>0</v>
      </c>
      <c r="KA56" s="101">
        <v>0</v>
      </c>
      <c r="KB56" s="101">
        <v>0</v>
      </c>
      <c r="KC56" s="101">
        <v>0</v>
      </c>
      <c r="KD56" s="101">
        <v>0</v>
      </c>
      <c r="KE56" s="101">
        <v>0</v>
      </c>
      <c r="KF56" s="101">
        <v>0</v>
      </c>
      <c r="KG56" s="101">
        <v>0</v>
      </c>
      <c r="KH56" s="101">
        <v>0</v>
      </c>
      <c r="KI56" s="101">
        <v>0</v>
      </c>
      <c r="KJ56" s="101">
        <v>0</v>
      </c>
      <c r="KK56" s="101">
        <v>0</v>
      </c>
    </row>
    <row r="57" spans="2:297" ht="31.5">
      <c r="B57" s="103" t="s">
        <v>107</v>
      </c>
      <c r="C57" s="124" t="s">
        <v>123</v>
      </c>
      <c r="D57" s="10" t="s">
        <v>226</v>
      </c>
      <c r="E57" s="13" t="s">
        <v>705</v>
      </c>
      <c r="F57" s="16" t="s">
        <v>684</v>
      </c>
      <c r="G57" s="18">
        <v>34436.251036067239</v>
      </c>
      <c r="H57" s="151">
        <f>SUM(FR57:KK57)</f>
        <v>34436.251036067239</v>
      </c>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45"/>
      <c r="FS57" s="101">
        <v>0</v>
      </c>
      <c r="FT57" s="101">
        <v>1320.8059739396654</v>
      </c>
      <c r="FU57" s="101">
        <v>365.49400000000003</v>
      </c>
      <c r="FV57" s="101">
        <v>0</v>
      </c>
      <c r="FW57" s="101">
        <v>0</v>
      </c>
      <c r="FX57" s="101">
        <v>72.412634408602159</v>
      </c>
      <c r="FY57" s="101">
        <v>0</v>
      </c>
      <c r="FZ57" s="101">
        <v>0</v>
      </c>
      <c r="GA57" s="101">
        <v>0</v>
      </c>
      <c r="GB57" s="101">
        <v>0</v>
      </c>
      <c r="GC57" s="101">
        <v>0</v>
      </c>
      <c r="GD57" s="101">
        <v>0</v>
      </c>
      <c r="GE57" s="101">
        <v>0</v>
      </c>
      <c r="GF57" s="101">
        <v>0</v>
      </c>
      <c r="GG57" s="101">
        <v>0</v>
      </c>
      <c r="GH57" s="101">
        <v>0</v>
      </c>
      <c r="GI57" s="101">
        <v>0</v>
      </c>
      <c r="GJ57" s="101">
        <v>0</v>
      </c>
      <c r="GK57" s="101">
        <v>0</v>
      </c>
      <c r="GL57" s="101">
        <v>0</v>
      </c>
      <c r="GM57" s="101">
        <v>0</v>
      </c>
      <c r="GN57" s="101">
        <v>0</v>
      </c>
      <c r="GO57" s="101">
        <v>0</v>
      </c>
      <c r="GP57" s="101">
        <v>0</v>
      </c>
      <c r="GQ57" s="101">
        <v>0</v>
      </c>
      <c r="GR57" s="101">
        <v>0</v>
      </c>
      <c r="GS57" s="101">
        <v>0</v>
      </c>
      <c r="GT57" s="101">
        <v>0</v>
      </c>
      <c r="GU57" s="101">
        <v>0</v>
      </c>
      <c r="GV57" s="101">
        <v>0</v>
      </c>
      <c r="GW57" s="101">
        <v>0</v>
      </c>
      <c r="GX57" s="101">
        <v>0</v>
      </c>
      <c r="GY57" s="101">
        <v>0</v>
      </c>
      <c r="GZ57" s="101">
        <v>0</v>
      </c>
      <c r="HA57" s="101">
        <v>0</v>
      </c>
      <c r="HB57" s="101">
        <v>3498.9290621266427</v>
      </c>
      <c r="HC57" s="101">
        <v>0</v>
      </c>
      <c r="HD57" s="101">
        <v>0</v>
      </c>
      <c r="HE57" s="101">
        <v>0</v>
      </c>
      <c r="HF57" s="101">
        <v>0</v>
      </c>
      <c r="HG57" s="101">
        <v>0</v>
      </c>
      <c r="HH57" s="101">
        <v>0</v>
      </c>
      <c r="HI57" s="101">
        <v>162.99954719235365</v>
      </c>
      <c r="HJ57" s="101">
        <v>0</v>
      </c>
      <c r="HK57" s="101">
        <v>0</v>
      </c>
      <c r="HL57" s="101">
        <v>0</v>
      </c>
      <c r="HM57" s="101">
        <v>0</v>
      </c>
      <c r="HN57" s="101">
        <v>0</v>
      </c>
      <c r="HO57" s="101">
        <v>0</v>
      </c>
      <c r="HP57" s="101">
        <v>0</v>
      </c>
      <c r="HQ57" s="101">
        <v>0</v>
      </c>
      <c r="HR57" s="101">
        <v>0</v>
      </c>
      <c r="HS57" s="101">
        <v>0</v>
      </c>
      <c r="HT57" s="101">
        <v>0</v>
      </c>
      <c r="HU57" s="101">
        <v>0</v>
      </c>
      <c r="HV57" s="101">
        <v>0</v>
      </c>
      <c r="HW57" s="101">
        <v>0</v>
      </c>
      <c r="HX57" s="101">
        <v>0</v>
      </c>
      <c r="HY57" s="101">
        <v>0</v>
      </c>
      <c r="HZ57" s="101">
        <v>0</v>
      </c>
      <c r="IA57" s="101">
        <v>0</v>
      </c>
      <c r="IB57" s="101">
        <v>0</v>
      </c>
      <c r="IC57" s="101">
        <v>0</v>
      </c>
      <c r="ID57" s="101">
        <v>0</v>
      </c>
      <c r="IE57" s="101">
        <v>0</v>
      </c>
      <c r="IF57" s="101">
        <v>0</v>
      </c>
      <c r="IG57" s="101">
        <v>0</v>
      </c>
      <c r="IH57" s="101">
        <v>0</v>
      </c>
      <c r="II57" s="101">
        <v>0</v>
      </c>
      <c r="IJ57" s="101">
        <v>0</v>
      </c>
      <c r="IK57" s="101">
        <v>0</v>
      </c>
      <c r="IL57" s="101">
        <v>0</v>
      </c>
      <c r="IM57" s="101">
        <v>0</v>
      </c>
      <c r="IN57" s="101">
        <v>0</v>
      </c>
      <c r="IO57" s="101">
        <v>0</v>
      </c>
      <c r="IP57" s="101">
        <v>0</v>
      </c>
      <c r="IQ57" s="101">
        <v>0</v>
      </c>
      <c r="IR57" s="101">
        <v>0</v>
      </c>
      <c r="IS57" s="101">
        <v>0</v>
      </c>
      <c r="IT57" s="101">
        <v>0</v>
      </c>
      <c r="IU57" s="101">
        <v>0</v>
      </c>
      <c r="IV57" s="101">
        <v>0</v>
      </c>
      <c r="IW57" s="101">
        <v>0</v>
      </c>
      <c r="IX57" s="101">
        <v>0</v>
      </c>
      <c r="IY57" s="101">
        <v>0</v>
      </c>
      <c r="IZ57" s="101">
        <v>0</v>
      </c>
      <c r="JA57" s="101">
        <v>0</v>
      </c>
      <c r="JB57" s="101">
        <v>0</v>
      </c>
      <c r="JC57" s="101">
        <v>0</v>
      </c>
      <c r="JD57" s="101">
        <v>0</v>
      </c>
      <c r="JE57" s="101">
        <v>0</v>
      </c>
      <c r="JF57" s="101">
        <v>0</v>
      </c>
      <c r="JG57" s="101">
        <v>0</v>
      </c>
      <c r="JH57" s="101">
        <v>0</v>
      </c>
      <c r="JI57" s="101">
        <v>0</v>
      </c>
      <c r="JJ57" s="101">
        <v>0</v>
      </c>
      <c r="JK57" s="101">
        <v>0</v>
      </c>
      <c r="JL57" s="101">
        <v>0</v>
      </c>
      <c r="JM57" s="101">
        <v>0</v>
      </c>
      <c r="JN57" s="101">
        <v>0</v>
      </c>
      <c r="JO57" s="101">
        <v>0</v>
      </c>
      <c r="JP57" s="101">
        <v>0</v>
      </c>
      <c r="JQ57" s="101">
        <v>0</v>
      </c>
      <c r="JR57" s="101">
        <v>0</v>
      </c>
      <c r="JS57" s="101">
        <v>11529.797640382318</v>
      </c>
      <c r="JT57" s="101">
        <v>2919.0413959836078</v>
      </c>
      <c r="JU57" s="101">
        <v>3003.4074839456393</v>
      </c>
      <c r="JV57" s="101">
        <v>0</v>
      </c>
      <c r="JW57" s="101">
        <v>10957.539112007169</v>
      </c>
      <c r="JX57" s="101">
        <v>0</v>
      </c>
      <c r="JY57" s="101">
        <v>0.64217443249701323</v>
      </c>
      <c r="JZ57" s="101">
        <v>0</v>
      </c>
      <c r="KA57" s="101">
        <v>605.18201164874552</v>
      </c>
      <c r="KB57" s="101">
        <v>0</v>
      </c>
      <c r="KC57" s="101">
        <v>0</v>
      </c>
      <c r="KD57" s="101">
        <v>0</v>
      </c>
      <c r="KE57" s="101">
        <v>0</v>
      </c>
      <c r="KF57" s="101">
        <v>0</v>
      </c>
      <c r="KG57" s="101">
        <v>0</v>
      </c>
      <c r="KH57" s="101">
        <v>0</v>
      </c>
      <c r="KI57" s="101">
        <v>0</v>
      </c>
      <c r="KJ57" s="101">
        <v>0</v>
      </c>
      <c r="KK57" s="101">
        <v>0</v>
      </c>
    </row>
    <row r="58" spans="2:297">
      <c r="B58" s="104" t="s">
        <v>108</v>
      </c>
      <c r="C58" s="123" t="s">
        <v>109</v>
      </c>
      <c r="D58" s="1"/>
      <c r="E58" s="13"/>
      <c r="F58" s="16"/>
      <c r="G58" s="18"/>
      <c r="H58" s="151">
        <f>SUM(I58:M58)</f>
        <v>0</v>
      </c>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c r="EN58" s="101"/>
      <c r="EO58" s="101"/>
      <c r="EP58" s="101"/>
      <c r="EQ58" s="101"/>
      <c r="ER58" s="101"/>
      <c r="ES58" s="101"/>
      <c r="ET58" s="101"/>
      <c r="EU58" s="101"/>
      <c r="EV58" s="101"/>
      <c r="EW58" s="101"/>
      <c r="EX58" s="101"/>
      <c r="EY58" s="101"/>
      <c r="EZ58" s="101"/>
      <c r="FA58" s="101"/>
      <c r="FB58" s="101"/>
      <c r="FC58" s="101"/>
      <c r="FD58" s="101"/>
      <c r="FE58" s="101"/>
      <c r="FF58" s="101"/>
      <c r="FG58" s="101"/>
      <c r="FH58" s="101"/>
      <c r="FI58" s="101"/>
      <c r="FJ58" s="101"/>
      <c r="FK58" s="101"/>
      <c r="FL58" s="101"/>
      <c r="FM58" s="101"/>
      <c r="FN58" s="101"/>
      <c r="FO58" s="101"/>
      <c r="FP58" s="101"/>
      <c r="FQ58" s="101"/>
      <c r="FR58" s="145"/>
      <c r="FS58" s="101"/>
      <c r="FT58" s="101"/>
      <c r="FU58" s="101"/>
      <c r="FV58" s="101"/>
      <c r="FW58" s="101"/>
      <c r="FX58" s="101"/>
      <c r="FY58" s="101"/>
      <c r="FZ58" s="101"/>
      <c r="GA58" s="101"/>
      <c r="GB58" s="101"/>
      <c r="GC58" s="101"/>
      <c r="GD58" s="101"/>
      <c r="GE58" s="101"/>
      <c r="GF58" s="101"/>
      <c r="GG58" s="101"/>
      <c r="GH58" s="101"/>
      <c r="GI58" s="101"/>
      <c r="GJ58" s="101"/>
      <c r="GK58" s="101"/>
      <c r="GL58" s="101"/>
      <c r="GM58" s="101"/>
      <c r="GN58" s="101"/>
      <c r="GO58" s="101"/>
      <c r="GP58" s="101"/>
      <c r="GQ58" s="101"/>
      <c r="GR58" s="101"/>
      <c r="GS58" s="101"/>
      <c r="GT58" s="101"/>
      <c r="GU58" s="101"/>
      <c r="GV58" s="101"/>
      <c r="GW58" s="101"/>
      <c r="GX58" s="101"/>
      <c r="GY58" s="101"/>
      <c r="GZ58" s="101"/>
      <c r="HA58" s="101"/>
      <c r="HB58" s="101"/>
      <c r="HC58" s="101"/>
      <c r="HD58" s="101"/>
      <c r="HE58" s="101"/>
      <c r="HF58" s="101"/>
      <c r="HG58" s="101"/>
      <c r="HH58" s="101"/>
      <c r="HI58" s="101"/>
      <c r="HJ58" s="101"/>
      <c r="HK58" s="101"/>
      <c r="HL58" s="101"/>
      <c r="HM58" s="101"/>
      <c r="HN58" s="101"/>
      <c r="HO58" s="101"/>
      <c r="HP58" s="101"/>
      <c r="HQ58" s="101"/>
      <c r="HR58" s="101"/>
      <c r="HS58" s="101"/>
      <c r="HT58" s="101"/>
      <c r="HU58" s="101"/>
      <c r="HV58" s="101"/>
      <c r="HW58" s="101"/>
      <c r="HX58" s="101"/>
      <c r="HY58" s="101"/>
      <c r="HZ58" s="101"/>
      <c r="IA58" s="101"/>
      <c r="IB58" s="101"/>
      <c r="IC58" s="101"/>
      <c r="ID58" s="101"/>
      <c r="IE58" s="101"/>
      <c r="IF58" s="101"/>
      <c r="IG58" s="101"/>
      <c r="IH58" s="101"/>
      <c r="II58" s="101"/>
      <c r="IJ58" s="101"/>
      <c r="IK58" s="101"/>
      <c r="IL58" s="101"/>
      <c r="IM58" s="101"/>
      <c r="IN58" s="101"/>
      <c r="IO58" s="101"/>
      <c r="IP58" s="101"/>
      <c r="IQ58" s="101"/>
      <c r="IR58" s="101"/>
      <c r="IS58" s="101"/>
      <c r="IT58" s="101"/>
      <c r="IU58" s="101"/>
      <c r="IV58" s="101"/>
      <c r="IW58" s="101"/>
      <c r="IX58" s="101"/>
      <c r="IY58" s="101"/>
      <c r="IZ58" s="101"/>
      <c r="JA58" s="101"/>
      <c r="JB58" s="101"/>
      <c r="JC58" s="101"/>
      <c r="JD58" s="101"/>
      <c r="JE58" s="101"/>
      <c r="JF58" s="101"/>
      <c r="JG58" s="101"/>
      <c r="JH58" s="101"/>
      <c r="JI58" s="101"/>
      <c r="JJ58" s="101"/>
      <c r="JK58" s="101"/>
      <c r="JL58" s="101"/>
      <c r="JM58" s="101"/>
      <c r="JN58" s="101"/>
      <c r="JO58" s="101"/>
      <c r="JP58" s="101"/>
      <c r="JQ58" s="101"/>
      <c r="JR58" s="101"/>
      <c r="JS58" s="101"/>
      <c r="JT58" s="101"/>
      <c r="JU58" s="101"/>
      <c r="JV58" s="101"/>
      <c r="JW58" s="101"/>
      <c r="JX58" s="101"/>
      <c r="JY58" s="101"/>
      <c r="JZ58" s="101"/>
      <c r="KA58" s="101"/>
      <c r="KB58" s="101"/>
      <c r="KC58" s="101"/>
      <c r="KD58" s="101"/>
      <c r="KE58" s="101"/>
      <c r="KF58" s="101"/>
      <c r="KG58" s="101"/>
      <c r="KH58" s="101"/>
      <c r="KI58" s="101"/>
      <c r="KJ58" s="101"/>
      <c r="KK58" s="101"/>
    </row>
    <row r="59" spans="2:297" ht="31.5">
      <c r="B59" s="107" t="s">
        <v>110</v>
      </c>
      <c r="C59" s="124" t="s">
        <v>111</v>
      </c>
      <c r="D59" s="10" t="s">
        <v>225</v>
      </c>
      <c r="E59" s="13" t="s">
        <v>706</v>
      </c>
      <c r="F59" s="16" t="s">
        <v>707</v>
      </c>
      <c r="G59" s="18">
        <v>200044.28613578854</v>
      </c>
      <c r="H59" s="151">
        <f>SUM(FR59:KK59)</f>
        <v>200044.28624553836</v>
      </c>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c r="EN59" s="101"/>
      <c r="EO59" s="101"/>
      <c r="EP59" s="101"/>
      <c r="EQ59" s="101"/>
      <c r="ER59" s="101"/>
      <c r="ES59" s="101"/>
      <c r="ET59" s="101"/>
      <c r="EU59" s="101"/>
      <c r="EV59" s="101"/>
      <c r="EW59" s="101"/>
      <c r="EX59" s="101"/>
      <c r="EY59" s="101"/>
      <c r="EZ59" s="101"/>
      <c r="FA59" s="101"/>
      <c r="FB59" s="101"/>
      <c r="FC59" s="101"/>
      <c r="FD59" s="101"/>
      <c r="FE59" s="101"/>
      <c r="FF59" s="101"/>
      <c r="FG59" s="101"/>
      <c r="FH59" s="101"/>
      <c r="FI59" s="101"/>
      <c r="FJ59" s="101"/>
      <c r="FK59" s="101"/>
      <c r="FL59" s="101"/>
      <c r="FM59" s="101"/>
      <c r="FN59" s="101"/>
      <c r="FO59" s="101"/>
      <c r="FP59" s="101"/>
      <c r="FQ59" s="101"/>
      <c r="FR59" s="145"/>
      <c r="FS59" s="101">
        <v>0</v>
      </c>
      <c r="FT59" s="101">
        <v>0</v>
      </c>
      <c r="FU59" s="101">
        <v>0</v>
      </c>
      <c r="FV59" s="101">
        <v>0</v>
      </c>
      <c r="FW59" s="101">
        <v>0</v>
      </c>
      <c r="FX59" s="101">
        <v>0</v>
      </c>
      <c r="FY59" s="101">
        <v>0</v>
      </c>
      <c r="FZ59" s="101">
        <v>0</v>
      </c>
      <c r="GA59" s="101">
        <v>0</v>
      </c>
      <c r="GB59" s="101">
        <v>0</v>
      </c>
      <c r="GC59" s="101">
        <v>0</v>
      </c>
      <c r="GD59" s="101">
        <v>0</v>
      </c>
      <c r="GE59" s="101">
        <v>0</v>
      </c>
      <c r="GF59" s="101">
        <v>0</v>
      </c>
      <c r="GG59" s="101">
        <v>0</v>
      </c>
      <c r="GH59" s="101">
        <v>0</v>
      </c>
      <c r="GI59" s="101">
        <v>0</v>
      </c>
      <c r="GJ59" s="101">
        <v>0</v>
      </c>
      <c r="GK59" s="101">
        <v>0</v>
      </c>
      <c r="GL59" s="101">
        <v>0</v>
      </c>
      <c r="GM59" s="101">
        <v>0</v>
      </c>
      <c r="GN59" s="101">
        <v>0</v>
      </c>
      <c r="GO59" s="101">
        <v>0</v>
      </c>
      <c r="GP59" s="101">
        <v>0</v>
      </c>
      <c r="GQ59" s="101">
        <v>0</v>
      </c>
      <c r="GR59" s="101">
        <v>0</v>
      </c>
      <c r="GS59" s="101">
        <v>0</v>
      </c>
      <c r="GT59" s="101">
        <v>0</v>
      </c>
      <c r="GU59" s="101">
        <v>0</v>
      </c>
      <c r="GV59" s="101">
        <v>0</v>
      </c>
      <c r="GW59" s="101">
        <v>0</v>
      </c>
      <c r="GX59" s="101">
        <v>0</v>
      </c>
      <c r="GY59" s="101">
        <v>0</v>
      </c>
      <c r="GZ59" s="101">
        <v>0</v>
      </c>
      <c r="HA59" s="101">
        <v>0</v>
      </c>
      <c r="HB59" s="101">
        <v>200044.28624553836</v>
      </c>
      <c r="HC59" s="101">
        <v>0</v>
      </c>
      <c r="HD59" s="101">
        <v>0</v>
      </c>
      <c r="HE59" s="101">
        <v>0</v>
      </c>
      <c r="HF59" s="101">
        <v>0</v>
      </c>
      <c r="HG59" s="101">
        <v>0</v>
      </c>
      <c r="HH59" s="101">
        <v>0</v>
      </c>
      <c r="HI59" s="101">
        <v>0</v>
      </c>
      <c r="HJ59" s="101">
        <v>0</v>
      </c>
      <c r="HK59" s="101">
        <v>0</v>
      </c>
      <c r="HL59" s="101">
        <v>0</v>
      </c>
      <c r="HM59" s="101">
        <v>0</v>
      </c>
      <c r="HN59" s="101">
        <v>0</v>
      </c>
      <c r="HO59" s="101">
        <v>0</v>
      </c>
      <c r="HP59" s="101">
        <v>0</v>
      </c>
      <c r="HQ59" s="101">
        <v>0</v>
      </c>
      <c r="HR59" s="101">
        <v>0</v>
      </c>
      <c r="HS59" s="101">
        <v>0</v>
      </c>
      <c r="HT59" s="101">
        <v>0</v>
      </c>
      <c r="HU59" s="101">
        <v>0</v>
      </c>
      <c r="HV59" s="101">
        <v>0</v>
      </c>
      <c r="HW59" s="101">
        <v>0</v>
      </c>
      <c r="HX59" s="101">
        <v>0</v>
      </c>
      <c r="HY59" s="101">
        <v>0</v>
      </c>
      <c r="HZ59" s="101">
        <v>0</v>
      </c>
      <c r="IA59" s="101">
        <v>0</v>
      </c>
      <c r="IB59" s="101">
        <v>0</v>
      </c>
      <c r="IC59" s="101">
        <v>0</v>
      </c>
      <c r="ID59" s="101">
        <v>0</v>
      </c>
      <c r="IE59" s="101">
        <v>0</v>
      </c>
      <c r="IF59" s="101">
        <v>0</v>
      </c>
      <c r="IG59" s="101">
        <v>0</v>
      </c>
      <c r="IH59" s="101">
        <v>0</v>
      </c>
      <c r="II59" s="101">
        <v>0</v>
      </c>
      <c r="IJ59" s="101">
        <v>0</v>
      </c>
      <c r="IK59" s="101">
        <v>0</v>
      </c>
      <c r="IL59" s="101">
        <v>0</v>
      </c>
      <c r="IM59" s="101">
        <v>0</v>
      </c>
      <c r="IN59" s="101">
        <v>0</v>
      </c>
      <c r="IO59" s="101">
        <v>0</v>
      </c>
      <c r="IP59" s="101">
        <v>0</v>
      </c>
      <c r="IQ59" s="101">
        <v>0</v>
      </c>
      <c r="IR59" s="101">
        <v>0</v>
      </c>
      <c r="IS59" s="101">
        <v>0</v>
      </c>
      <c r="IT59" s="101">
        <v>0</v>
      </c>
      <c r="IU59" s="101">
        <v>0</v>
      </c>
      <c r="IV59" s="101">
        <v>0</v>
      </c>
      <c r="IW59" s="101">
        <v>0</v>
      </c>
      <c r="IX59" s="101">
        <v>0</v>
      </c>
      <c r="IY59" s="101">
        <v>0</v>
      </c>
      <c r="IZ59" s="101">
        <v>0</v>
      </c>
      <c r="JA59" s="101">
        <v>0</v>
      </c>
      <c r="JB59" s="101">
        <v>0</v>
      </c>
      <c r="JC59" s="101">
        <v>0</v>
      </c>
      <c r="JD59" s="101">
        <v>0</v>
      </c>
      <c r="JE59" s="101">
        <v>0</v>
      </c>
      <c r="JF59" s="101">
        <v>0</v>
      </c>
      <c r="JG59" s="101">
        <v>0</v>
      </c>
      <c r="JH59" s="101">
        <v>0</v>
      </c>
      <c r="JI59" s="101">
        <v>0</v>
      </c>
      <c r="JJ59" s="101">
        <v>0</v>
      </c>
      <c r="JK59" s="101">
        <v>0</v>
      </c>
      <c r="JL59" s="101">
        <v>0</v>
      </c>
      <c r="JM59" s="101">
        <v>0</v>
      </c>
      <c r="JN59" s="101">
        <v>0</v>
      </c>
      <c r="JO59" s="101">
        <v>0</v>
      </c>
      <c r="JP59" s="101">
        <v>0</v>
      </c>
      <c r="JQ59" s="101">
        <v>0</v>
      </c>
      <c r="JR59" s="101">
        <v>0</v>
      </c>
      <c r="JS59" s="101">
        <v>0</v>
      </c>
      <c r="JT59" s="101">
        <v>0</v>
      </c>
      <c r="JU59" s="101">
        <v>0</v>
      </c>
      <c r="JV59" s="101">
        <v>0</v>
      </c>
      <c r="JW59" s="101">
        <v>0</v>
      </c>
      <c r="JX59" s="101">
        <v>0</v>
      </c>
      <c r="JY59" s="101">
        <v>0</v>
      </c>
      <c r="JZ59" s="101">
        <v>0</v>
      </c>
      <c r="KA59" s="101">
        <v>0</v>
      </c>
      <c r="KB59" s="101">
        <v>0</v>
      </c>
      <c r="KC59" s="101">
        <v>0</v>
      </c>
      <c r="KD59" s="101">
        <v>0</v>
      </c>
      <c r="KE59" s="101">
        <v>0</v>
      </c>
      <c r="KF59" s="101">
        <v>0</v>
      </c>
      <c r="KG59" s="101">
        <v>0</v>
      </c>
      <c r="KH59" s="101">
        <v>0</v>
      </c>
      <c r="KI59" s="101">
        <v>0</v>
      </c>
      <c r="KJ59" s="101">
        <v>0</v>
      </c>
      <c r="KK59" s="101">
        <v>0</v>
      </c>
    </row>
    <row r="60" spans="2:297">
      <c r="B60" s="103" t="s">
        <v>112</v>
      </c>
      <c r="C60" s="124" t="s">
        <v>113</v>
      </c>
      <c r="D60" s="10" t="s">
        <v>186</v>
      </c>
      <c r="E60" s="13"/>
      <c r="F60" s="16"/>
      <c r="G60" s="20"/>
      <c r="H60" s="151">
        <f>SUM(I60:M60)</f>
        <v>0</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45"/>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row>
    <row r="61" spans="2:297">
      <c r="B61" s="107" t="s">
        <v>114</v>
      </c>
      <c r="C61" s="122" t="s">
        <v>115</v>
      </c>
      <c r="D61" s="10" t="s">
        <v>186</v>
      </c>
      <c r="E61" s="13"/>
      <c r="F61" s="16"/>
      <c r="G61" s="18"/>
      <c r="H61" s="151">
        <f>SUM(I61:M61)</f>
        <v>0</v>
      </c>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45"/>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row>
    <row r="62" spans="2:297">
      <c r="B62" s="103" t="s">
        <v>116</v>
      </c>
      <c r="C62" s="122" t="s">
        <v>117</v>
      </c>
      <c r="D62" s="10" t="s">
        <v>186</v>
      </c>
      <c r="E62" s="13"/>
      <c r="F62" s="16"/>
      <c r="G62" s="18"/>
      <c r="H62" s="151">
        <f>SUM(I62:M62)</f>
        <v>0</v>
      </c>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45"/>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row>
    <row r="63" spans="2:297">
      <c r="B63" s="118"/>
      <c r="C63" s="119"/>
      <c r="D63" s="3"/>
      <c r="E63" s="14"/>
      <c r="F63" s="17"/>
      <c r="G63" s="21"/>
      <c r="H63" s="97"/>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46"/>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row>
    <row r="64" spans="2:297">
      <c r="G64" s="22"/>
    </row>
    <row r="65" spans="2:170">
      <c r="E65" s="79"/>
      <c r="F65" s="79"/>
      <c r="G65" s="80" t="s">
        <v>165</v>
      </c>
      <c r="H65" s="81" t="s">
        <v>163</v>
      </c>
    </row>
    <row r="66" spans="2:170" ht="21">
      <c r="B66" s="82" t="s">
        <v>124</v>
      </c>
      <c r="G66" s="83">
        <f>SUM(G11:G63)</f>
        <v>678759465.69895566</v>
      </c>
      <c r="H66" s="83">
        <f>SUM(H11:H63)</f>
        <v>678881490.11623275</v>
      </c>
    </row>
    <row r="67" spans="2:170">
      <c r="B67" s="65" t="s">
        <v>235</v>
      </c>
      <c r="C67" s="109"/>
    </row>
    <row r="69" spans="2:170">
      <c r="B69" s="65" t="s">
        <v>236</v>
      </c>
      <c r="C69" s="65" t="s">
        <v>237</v>
      </c>
    </row>
    <row r="72" spans="2:170">
      <c r="B72" s="162" t="s">
        <v>102</v>
      </c>
      <c r="C72" s="163" t="s">
        <v>103</v>
      </c>
      <c r="D72" s="161" t="s">
        <v>225</v>
      </c>
      <c r="E72" s="164" t="s">
        <v>708</v>
      </c>
      <c r="F72" s="164" t="s">
        <v>700</v>
      </c>
      <c r="G72" s="157">
        <f>H72</f>
        <v>111351844.80102032</v>
      </c>
      <c r="H72" s="158">
        <f>SUM(I72:FP72)</f>
        <v>111351844.80102032</v>
      </c>
      <c r="I72" s="150"/>
      <c r="J72" s="150"/>
      <c r="K72" s="150"/>
      <c r="L72" s="150"/>
      <c r="M72" s="150"/>
      <c r="N72" s="150"/>
      <c r="O72" s="150"/>
      <c r="P72" s="150"/>
      <c r="Q72" s="150"/>
      <c r="R72" s="150"/>
      <c r="S72" s="150"/>
      <c r="T72" s="150"/>
      <c r="U72" s="150"/>
      <c r="V72" s="150">
        <v>5759504</v>
      </c>
      <c r="W72" s="150">
        <v>33768.649900000004</v>
      </c>
      <c r="X72" s="150">
        <v>410163.9</v>
      </c>
      <c r="Y72" s="150"/>
      <c r="Z72" s="150"/>
      <c r="AA72" s="150"/>
      <c r="AB72" s="150"/>
      <c r="AC72" s="150"/>
      <c r="AD72" s="150"/>
      <c r="AE72" s="150"/>
      <c r="AF72" s="150">
        <v>176377.16269862998</v>
      </c>
      <c r="AG72" s="150"/>
      <c r="AH72" s="150"/>
      <c r="AI72" s="150"/>
      <c r="AJ72" s="150"/>
      <c r="AK72" s="150"/>
      <c r="AL72" s="150">
        <v>273393.69999999995</v>
      </c>
      <c r="AM72" s="150"/>
      <c r="AN72" s="150"/>
      <c r="AO72" s="150">
        <v>15030</v>
      </c>
      <c r="AP72" s="150"/>
      <c r="AQ72" s="150"/>
      <c r="AR72" s="150">
        <v>35650</v>
      </c>
      <c r="AS72" s="150"/>
      <c r="AT72" s="150">
        <v>41848.593000000008</v>
      </c>
      <c r="AU72" s="150"/>
      <c r="AV72" s="150"/>
      <c r="AW72" s="150">
        <v>1244677.3</v>
      </c>
      <c r="AX72" s="150"/>
      <c r="AY72" s="150"/>
      <c r="AZ72" s="150">
        <v>10359265.446216</v>
      </c>
      <c r="BA72" s="150">
        <v>390932.676512487</v>
      </c>
      <c r="BB72" s="150">
        <v>1876712.7560000001</v>
      </c>
      <c r="BC72" s="150">
        <v>1123584.567</v>
      </c>
      <c r="BD72" s="150"/>
      <c r="BE72" s="150"/>
      <c r="BF72" s="150"/>
      <c r="BG72" s="150"/>
      <c r="BH72" s="150">
        <v>489076.201</v>
      </c>
      <c r="BI72" s="150"/>
      <c r="BJ72" s="150"/>
      <c r="BK72" s="150"/>
      <c r="BL72" s="150">
        <v>149744</v>
      </c>
      <c r="BM72" s="150"/>
      <c r="BN72" s="150"/>
      <c r="BO72" s="150"/>
      <c r="BP72" s="150">
        <v>269430</v>
      </c>
      <c r="BQ72" s="150"/>
      <c r="BR72" s="150">
        <v>280264.45</v>
      </c>
      <c r="BS72" s="150"/>
      <c r="BT72" s="150">
        <v>8619</v>
      </c>
      <c r="BU72" s="150">
        <v>149375</v>
      </c>
      <c r="BV72" s="150">
        <v>4518</v>
      </c>
      <c r="BW72" s="150">
        <v>100430</v>
      </c>
      <c r="BX72" s="150"/>
      <c r="BY72" s="150">
        <v>295186</v>
      </c>
      <c r="BZ72" s="150"/>
      <c r="CA72" s="150"/>
      <c r="CB72" s="150"/>
      <c r="CC72" s="150"/>
      <c r="CD72" s="150">
        <v>393164</v>
      </c>
      <c r="CE72" s="150"/>
      <c r="CF72" s="150">
        <v>135</v>
      </c>
      <c r="CG72" s="150">
        <v>556431</v>
      </c>
      <c r="CH72" s="150"/>
      <c r="CI72" s="150"/>
      <c r="CJ72" s="150"/>
      <c r="CK72" s="150">
        <v>2924627</v>
      </c>
      <c r="CL72" s="150"/>
      <c r="CM72" s="150"/>
      <c r="CN72" s="150"/>
      <c r="CO72" s="150"/>
      <c r="CP72" s="150">
        <v>5634934.5600000005</v>
      </c>
      <c r="CQ72" s="150"/>
      <c r="CR72" s="150"/>
      <c r="CS72" s="150"/>
      <c r="CT72" s="150"/>
      <c r="CU72" s="150"/>
      <c r="CV72" s="150">
        <v>61182.931039308001</v>
      </c>
      <c r="CW72" s="150"/>
      <c r="CX72" s="150">
        <v>4019890</v>
      </c>
      <c r="CY72" s="150"/>
      <c r="CZ72" s="150"/>
      <c r="DA72" s="150"/>
      <c r="DB72" s="150"/>
      <c r="DC72" s="150"/>
      <c r="DD72" s="150"/>
      <c r="DE72" s="150"/>
      <c r="DF72" s="150"/>
      <c r="DG72" s="150"/>
      <c r="DH72" s="150"/>
      <c r="DI72" s="150"/>
      <c r="DJ72" s="150"/>
      <c r="DK72" s="150">
        <v>16841.824828800003</v>
      </c>
      <c r="DL72" s="150"/>
      <c r="DM72" s="150">
        <v>30026.3626</v>
      </c>
      <c r="DN72" s="150"/>
      <c r="DO72" s="150">
        <v>382284.52</v>
      </c>
      <c r="DP72" s="150"/>
      <c r="DQ72" s="150">
        <v>184124.35017880701</v>
      </c>
      <c r="DR72" s="150"/>
      <c r="DS72" s="150"/>
      <c r="DT72" s="150">
        <v>28300</v>
      </c>
      <c r="DU72" s="150"/>
      <c r="DV72" s="150"/>
      <c r="DW72" s="150">
        <v>355000</v>
      </c>
      <c r="DX72" s="150"/>
      <c r="DY72" s="150">
        <v>16629.350000000002</v>
      </c>
      <c r="DZ72" s="150"/>
      <c r="EA72" s="150">
        <v>5768597.5027068518</v>
      </c>
      <c r="EB72" s="150"/>
      <c r="EC72" s="150"/>
      <c r="ED72" s="150"/>
      <c r="EE72" s="150"/>
      <c r="EF72" s="150"/>
      <c r="EG72" s="150"/>
      <c r="EH72" s="150">
        <v>4435094</v>
      </c>
      <c r="EI72" s="150"/>
      <c r="EJ72" s="150"/>
      <c r="EK72" s="150">
        <v>1415620</v>
      </c>
      <c r="EL72" s="150"/>
      <c r="EM72" s="150"/>
      <c r="EN72" s="150">
        <v>3153573</v>
      </c>
      <c r="EO72" s="150"/>
      <c r="EP72" s="150"/>
      <c r="EQ72" s="150"/>
      <c r="ER72" s="150">
        <v>65546</v>
      </c>
      <c r="ES72" s="150"/>
      <c r="ET72" s="150"/>
      <c r="EU72" s="150"/>
      <c r="EV72" s="150">
        <v>53414556</v>
      </c>
      <c r="EW72" s="150">
        <v>24988</v>
      </c>
      <c r="EX72" s="150"/>
      <c r="EY72" s="150"/>
      <c r="EZ72" s="150">
        <v>1942379.9973394247</v>
      </c>
      <c r="FA72" s="150"/>
      <c r="FB72" s="150">
        <v>25709</v>
      </c>
      <c r="FC72" s="150"/>
      <c r="FD72" s="150">
        <v>67240.241702400002</v>
      </c>
      <c r="FE72" s="150"/>
      <c r="FF72" s="150"/>
      <c r="FG72" s="150">
        <v>200166.1474176</v>
      </c>
      <c r="FH72" s="150"/>
      <c r="FI72" s="150"/>
      <c r="FJ72" s="150">
        <v>665265.61088000005</v>
      </c>
      <c r="FK72" s="150"/>
      <c r="FL72" s="150"/>
      <c r="FM72" s="150"/>
      <c r="FN72" s="150">
        <v>2081987</v>
      </c>
    </row>
    <row r="73" spans="2:170">
      <c r="B73" s="162" t="s">
        <v>102</v>
      </c>
      <c r="C73" s="163" t="s">
        <v>103</v>
      </c>
      <c r="D73" s="161" t="s">
        <v>225</v>
      </c>
      <c r="E73" s="164" t="s">
        <v>709</v>
      </c>
      <c r="F73" s="164" t="s">
        <v>700</v>
      </c>
      <c r="G73" s="157">
        <f t="shared" ref="G73:G75" si="6">H73</f>
        <v>487554667.84772027</v>
      </c>
      <c r="H73" s="158">
        <f>SUM(I73:FP73)</f>
        <v>487554667.84772027</v>
      </c>
      <c r="I73" s="150"/>
      <c r="J73" s="150"/>
      <c r="K73" s="150"/>
      <c r="L73" s="150"/>
      <c r="M73" s="150"/>
      <c r="N73" s="150">
        <v>26895</v>
      </c>
      <c r="O73" s="150"/>
      <c r="P73" s="150"/>
      <c r="Q73" s="150"/>
      <c r="R73" s="150"/>
      <c r="S73" s="150"/>
      <c r="T73" s="150"/>
      <c r="U73" s="150"/>
      <c r="V73" s="150">
        <v>81677235</v>
      </c>
      <c r="W73" s="150"/>
      <c r="X73" s="150">
        <v>544032</v>
      </c>
      <c r="Y73" s="150"/>
      <c r="Z73" s="150"/>
      <c r="AA73" s="150"/>
      <c r="AB73" s="150"/>
      <c r="AC73" s="150"/>
      <c r="AD73" s="150"/>
      <c r="AE73" s="150"/>
      <c r="AF73" s="150">
        <v>2422009.8813762418</v>
      </c>
      <c r="AG73" s="150"/>
      <c r="AH73" s="150"/>
      <c r="AI73" s="150">
        <v>4867651.5603721077</v>
      </c>
      <c r="AJ73" s="150"/>
      <c r="AK73" s="150"/>
      <c r="AL73" s="150">
        <v>1050229.0049999999</v>
      </c>
      <c r="AM73" s="150"/>
      <c r="AN73" s="150"/>
      <c r="AO73" s="150"/>
      <c r="AP73" s="150"/>
      <c r="AQ73" s="150"/>
      <c r="AR73" s="150"/>
      <c r="AS73" s="150"/>
      <c r="AT73" s="150"/>
      <c r="AU73" s="150"/>
      <c r="AV73" s="150"/>
      <c r="AW73" s="150">
        <v>5351590</v>
      </c>
      <c r="AX73" s="150"/>
      <c r="AY73" s="150"/>
      <c r="AZ73" s="150">
        <v>54290587</v>
      </c>
      <c r="BA73" s="150">
        <v>18964.650000000001</v>
      </c>
      <c r="BB73" s="150">
        <v>7776754.313355105</v>
      </c>
      <c r="BC73" s="150"/>
      <c r="BD73" s="150"/>
      <c r="BE73" s="150">
        <v>1139438.2937970944</v>
      </c>
      <c r="BF73" s="150"/>
      <c r="BG73" s="150"/>
      <c r="BH73" s="150"/>
      <c r="BI73" s="150"/>
      <c r="BJ73" s="150"/>
      <c r="BK73" s="150"/>
      <c r="BL73" s="150">
        <v>5942030</v>
      </c>
      <c r="BM73" s="150"/>
      <c r="BN73" s="150"/>
      <c r="BO73" s="150"/>
      <c r="BP73" s="150">
        <v>130310</v>
      </c>
      <c r="BQ73" s="150"/>
      <c r="BR73" s="150"/>
      <c r="BS73" s="150">
        <v>9160</v>
      </c>
      <c r="BT73" s="150"/>
      <c r="BU73" s="150">
        <v>161017</v>
      </c>
      <c r="BV73" s="150">
        <v>1945092.8751648599</v>
      </c>
      <c r="BW73" s="150">
        <v>1557579.6514571612</v>
      </c>
      <c r="BX73" s="150">
        <v>16627</v>
      </c>
      <c r="BY73" s="150">
        <v>3608729</v>
      </c>
      <c r="BZ73" s="150"/>
      <c r="CA73" s="150"/>
      <c r="CB73" s="150">
        <v>964960</v>
      </c>
      <c r="CC73" s="150"/>
      <c r="CD73" s="150"/>
      <c r="CE73" s="150"/>
      <c r="CF73" s="150"/>
      <c r="CG73" s="150">
        <v>776373</v>
      </c>
      <c r="CH73" s="150"/>
      <c r="CI73" s="150"/>
      <c r="CJ73" s="150"/>
      <c r="CK73" s="150">
        <v>16221343</v>
      </c>
      <c r="CL73" s="150"/>
      <c r="CM73" s="150"/>
      <c r="CN73" s="150"/>
      <c r="CO73" s="150">
        <v>97890.082562999989</v>
      </c>
      <c r="CP73" s="150">
        <v>13388587.036890427</v>
      </c>
      <c r="CQ73" s="150"/>
      <c r="CR73" s="150"/>
      <c r="CS73" s="150">
        <v>2400920.8626000006</v>
      </c>
      <c r="CT73" s="150"/>
      <c r="CU73" s="150"/>
      <c r="CV73" s="150"/>
      <c r="CW73" s="150"/>
      <c r="CX73" s="150"/>
      <c r="CY73" s="150"/>
      <c r="CZ73" s="150"/>
      <c r="DA73" s="150"/>
      <c r="DB73" s="150"/>
      <c r="DC73" s="150"/>
      <c r="DD73" s="150"/>
      <c r="DE73" s="150">
        <v>13.707599999999999</v>
      </c>
      <c r="DF73" s="150">
        <v>135124.53040000002</v>
      </c>
      <c r="DG73" s="150"/>
      <c r="DH73" s="150"/>
      <c r="DI73" s="150">
        <v>8687924</v>
      </c>
      <c r="DJ73" s="150"/>
      <c r="DK73" s="150"/>
      <c r="DL73" s="150"/>
      <c r="DM73" s="150">
        <v>904554.64325879992</v>
      </c>
      <c r="DN73" s="150"/>
      <c r="DO73" s="150">
        <v>5111691.5437079892</v>
      </c>
      <c r="DP73" s="150"/>
      <c r="DQ73" s="150">
        <v>234273.72713203076</v>
      </c>
      <c r="DR73" s="150"/>
      <c r="DS73" s="150"/>
      <c r="DT73" s="150">
        <v>13007.5677975</v>
      </c>
      <c r="DU73" s="150"/>
      <c r="DV73" s="150"/>
      <c r="DW73" s="150">
        <v>182206.69601222361</v>
      </c>
      <c r="DX73" s="150"/>
      <c r="DY73" s="150"/>
      <c r="DZ73" s="150"/>
      <c r="EA73" s="150">
        <v>79571177</v>
      </c>
      <c r="EB73" s="150">
        <v>3605433.4578198399</v>
      </c>
      <c r="EC73" s="150"/>
      <c r="ED73" s="150"/>
      <c r="EE73" s="150"/>
      <c r="EF73" s="150"/>
      <c r="EG73" s="150"/>
      <c r="EH73" s="150">
        <v>26927935</v>
      </c>
      <c r="EI73" s="150"/>
      <c r="EJ73" s="150"/>
      <c r="EK73" s="150">
        <v>97419146.949348718</v>
      </c>
      <c r="EL73" s="150"/>
      <c r="EM73" s="150"/>
      <c r="EN73" s="150">
        <v>3878221.2598790238</v>
      </c>
      <c r="EO73" s="150"/>
      <c r="EP73" s="150"/>
      <c r="EQ73" s="150"/>
      <c r="ER73" s="150"/>
      <c r="ES73" s="150"/>
      <c r="ET73" s="150"/>
      <c r="EU73" s="150"/>
      <c r="EV73" s="150"/>
      <c r="EW73" s="150">
        <v>598982</v>
      </c>
      <c r="EX73" s="150"/>
      <c r="EY73" s="150"/>
      <c r="EZ73" s="150">
        <v>1756968</v>
      </c>
      <c r="FA73" s="150"/>
      <c r="FB73" s="150"/>
      <c r="FC73" s="150"/>
      <c r="FD73" s="150">
        <v>3830766.6022235318</v>
      </c>
      <c r="FE73" s="150"/>
      <c r="FF73" s="150"/>
      <c r="FG73" s="150">
        <v>11103746.305853251</v>
      </c>
      <c r="FH73" s="150"/>
      <c r="FI73" s="150"/>
      <c r="FJ73" s="150">
        <v>37207488.644111358</v>
      </c>
      <c r="FK73" s="150"/>
      <c r="FL73" s="150"/>
      <c r="FM73" s="150"/>
      <c r="FN73" s="150"/>
    </row>
    <row r="74" spans="2:170">
      <c r="B74" s="162" t="s">
        <v>102</v>
      </c>
      <c r="C74" s="163" t="s">
        <v>103</v>
      </c>
      <c r="D74" s="161" t="s">
        <v>225</v>
      </c>
      <c r="E74" s="164" t="s">
        <v>710</v>
      </c>
      <c r="F74" s="164" t="s">
        <v>700</v>
      </c>
      <c r="G74" s="157">
        <f t="shared" si="6"/>
        <v>13464251.991588838</v>
      </c>
      <c r="H74" s="158">
        <f>SUM(I74:FP74)</f>
        <v>13464251.991588838</v>
      </c>
      <c r="I74" s="150"/>
      <c r="J74" s="150"/>
      <c r="K74" s="150"/>
      <c r="L74" s="150"/>
      <c r="M74" s="150"/>
      <c r="N74" s="150"/>
      <c r="O74" s="150"/>
      <c r="P74" s="150"/>
      <c r="Q74" s="150"/>
      <c r="R74" s="150"/>
      <c r="S74" s="150"/>
      <c r="T74" s="150">
        <v>7553.3</v>
      </c>
      <c r="U74" s="150"/>
      <c r="V74" s="150">
        <v>648800.74049999996</v>
      </c>
      <c r="W74" s="150">
        <v>15673.234098719999</v>
      </c>
      <c r="X74" s="150">
        <v>74318.291629999992</v>
      </c>
      <c r="Y74" s="150"/>
      <c r="Z74" s="150"/>
      <c r="AA74" s="150"/>
      <c r="AB74" s="150"/>
      <c r="AC74" s="150"/>
      <c r="AD74" s="150"/>
      <c r="AE74" s="150"/>
      <c r="AF74" s="150">
        <v>18668.541841037899</v>
      </c>
      <c r="AG74" s="150"/>
      <c r="AH74" s="150"/>
      <c r="AI74" s="150"/>
      <c r="AJ74" s="150"/>
      <c r="AK74" s="150"/>
      <c r="AL74" s="150">
        <v>83803.197375999996</v>
      </c>
      <c r="AM74" s="150"/>
      <c r="AN74" s="150"/>
      <c r="AO74" s="150">
        <v>7175.2</v>
      </c>
      <c r="AP74" s="150"/>
      <c r="AQ74" s="150"/>
      <c r="AR74" s="150">
        <v>6875</v>
      </c>
      <c r="AS74" s="150"/>
      <c r="AT74" s="150">
        <v>21817.846472199999</v>
      </c>
      <c r="AU74" s="150"/>
      <c r="AV74" s="150"/>
      <c r="AW74" s="150">
        <v>239404.24950999999</v>
      </c>
      <c r="AX74" s="150"/>
      <c r="AY74" s="150"/>
      <c r="AZ74" s="150">
        <v>1755248.5066537498</v>
      </c>
      <c r="BA74" s="150">
        <v>34779.907279999999</v>
      </c>
      <c r="BB74" s="150">
        <v>92409.399609999993</v>
      </c>
      <c r="BC74" s="150">
        <v>199952.46</v>
      </c>
      <c r="BD74" s="150"/>
      <c r="BE74" s="150"/>
      <c r="BF74" s="150"/>
      <c r="BG74" s="150"/>
      <c r="BH74" s="150">
        <v>23958.804803289997</v>
      </c>
      <c r="BI74" s="150"/>
      <c r="BJ74" s="150"/>
      <c r="BK74" s="150"/>
      <c r="BL74" s="150">
        <v>24813.153350000001</v>
      </c>
      <c r="BM74" s="150"/>
      <c r="BN74" s="150"/>
      <c r="BO74" s="150"/>
      <c r="BP74" s="150">
        <v>41895.180999999997</v>
      </c>
      <c r="BQ74" s="150">
        <v>7553.3002228905998</v>
      </c>
      <c r="BR74" s="150">
        <v>30761.17942</v>
      </c>
      <c r="BS74" s="150">
        <v>10319.790000000001</v>
      </c>
      <c r="BT74" s="150">
        <v>4218.442</v>
      </c>
      <c r="BU74" s="150">
        <v>21121.065999999999</v>
      </c>
      <c r="BV74" s="150">
        <v>1364.8789999999999</v>
      </c>
      <c r="BW74" s="150">
        <v>30396.7900819198</v>
      </c>
      <c r="BX74" s="150">
        <v>33436.548000000003</v>
      </c>
      <c r="BY74" s="150">
        <v>40595.879999999997</v>
      </c>
      <c r="BZ74" s="150"/>
      <c r="CA74" s="150"/>
      <c r="CB74" s="150"/>
      <c r="CC74" s="150"/>
      <c r="CD74" s="150">
        <v>69592.475133200001</v>
      </c>
      <c r="CE74" s="150"/>
      <c r="CF74" s="150">
        <v>86.183999999999997</v>
      </c>
      <c r="CG74" s="150">
        <v>80126.464999999997</v>
      </c>
      <c r="CH74" s="150"/>
      <c r="CI74" s="150"/>
      <c r="CJ74" s="150"/>
      <c r="CK74" s="150">
        <v>255191.283</v>
      </c>
      <c r="CL74" s="150"/>
      <c r="CM74" s="150"/>
      <c r="CN74" s="150"/>
      <c r="CO74" s="150"/>
      <c r="CP74" s="150">
        <v>706382.57994674006</v>
      </c>
      <c r="CQ74" s="150"/>
      <c r="CR74" s="150"/>
      <c r="CS74" s="150"/>
      <c r="CT74" s="150"/>
      <c r="CU74" s="150"/>
      <c r="CV74" s="150">
        <v>23224.682500840001</v>
      </c>
      <c r="CW74" s="150"/>
      <c r="CX74" s="150">
        <v>1171301.7309999999</v>
      </c>
      <c r="CY74" s="150"/>
      <c r="CZ74" s="150"/>
      <c r="DA74" s="150"/>
      <c r="DB74" s="150"/>
      <c r="DC74" s="150"/>
      <c r="DD74" s="150"/>
      <c r="DE74" s="150"/>
      <c r="DF74" s="150"/>
      <c r="DG74" s="150"/>
      <c r="DH74" s="150"/>
      <c r="DI74" s="150"/>
      <c r="DJ74" s="150"/>
      <c r="DK74" s="150">
        <v>5656.2065999999995</v>
      </c>
      <c r="DL74" s="150">
        <v>33436.548000000003</v>
      </c>
      <c r="DM74" s="150"/>
      <c r="DN74" s="150"/>
      <c r="DO74" s="150">
        <v>40595.880048781401</v>
      </c>
      <c r="DP74" s="150"/>
      <c r="DQ74" s="150">
        <v>21121.066206144998</v>
      </c>
      <c r="DR74" s="150"/>
      <c r="DS74" s="150"/>
      <c r="DT74" s="150">
        <v>10319.79012</v>
      </c>
      <c r="DU74" s="150"/>
      <c r="DV74" s="150"/>
      <c r="DW74" s="150">
        <v>41895.180939000005</v>
      </c>
      <c r="DX74" s="150"/>
      <c r="DY74" s="150">
        <v>4218.4416600000004</v>
      </c>
      <c r="DZ74" s="150"/>
      <c r="EA74" s="150">
        <v>689007.63271999999</v>
      </c>
      <c r="EB74" s="150"/>
      <c r="EC74" s="150"/>
      <c r="ED74" s="150"/>
      <c r="EE74" s="150"/>
      <c r="EF74" s="150"/>
      <c r="EG74" s="150"/>
      <c r="EH74" s="150">
        <v>404407.93699999998</v>
      </c>
      <c r="EI74" s="150"/>
      <c r="EJ74" s="150"/>
      <c r="EK74" s="150">
        <v>109519.641688106</v>
      </c>
      <c r="EL74" s="150"/>
      <c r="EM74" s="150"/>
      <c r="EN74" s="150">
        <v>588982.20044000004</v>
      </c>
      <c r="EO74" s="150"/>
      <c r="EP74" s="150"/>
      <c r="EQ74" s="150"/>
      <c r="ER74" s="150">
        <v>38520.159</v>
      </c>
      <c r="ES74" s="150"/>
      <c r="ET74" s="150"/>
      <c r="EU74" s="150"/>
      <c r="EV74" s="150">
        <v>4986036.64934</v>
      </c>
      <c r="EW74" s="150">
        <v>62233.029190000001</v>
      </c>
      <c r="EX74" s="150"/>
      <c r="EY74" s="150"/>
      <c r="EZ74" s="150">
        <v>317176.44753621903</v>
      </c>
      <c r="FA74" s="150"/>
      <c r="FB74" s="150">
        <v>7148.7190000000001</v>
      </c>
      <c r="FC74" s="150"/>
      <c r="FD74" s="150">
        <v>6439.00686840037</v>
      </c>
      <c r="FE74" s="150"/>
      <c r="FF74" s="150"/>
      <c r="FG74" s="150">
        <v>19168.152365477901</v>
      </c>
      <c r="FH74" s="150"/>
      <c r="FI74" s="150"/>
      <c r="FJ74" s="150">
        <v>63706.639496121694</v>
      </c>
      <c r="FK74" s="150"/>
      <c r="FL74" s="150"/>
      <c r="FM74" s="150"/>
      <c r="FN74" s="150">
        <v>231842.37393999999</v>
      </c>
    </row>
    <row r="75" spans="2:170">
      <c r="B75" s="162" t="s">
        <v>102</v>
      </c>
      <c r="C75" s="163" t="s">
        <v>103</v>
      </c>
      <c r="D75" s="161" t="s">
        <v>225</v>
      </c>
      <c r="E75" s="164" t="s">
        <v>711</v>
      </c>
      <c r="F75" s="164" t="s">
        <v>700</v>
      </c>
      <c r="G75" s="157">
        <f t="shared" si="6"/>
        <v>16280292.381634524</v>
      </c>
      <c r="H75" s="158">
        <f>SUM(I75:FP75)</f>
        <v>16280292.381634524</v>
      </c>
      <c r="I75" s="150"/>
      <c r="J75" s="150"/>
      <c r="K75" s="150"/>
      <c r="L75" s="150"/>
      <c r="M75" s="150"/>
      <c r="N75" s="150">
        <v>796.96100000000001</v>
      </c>
      <c r="O75" s="150"/>
      <c r="P75" s="150"/>
      <c r="Q75" s="150"/>
      <c r="R75" s="150"/>
      <c r="S75" s="150"/>
      <c r="T75" s="150">
        <v>24461.86</v>
      </c>
      <c r="U75" s="150"/>
      <c r="V75" s="150">
        <v>2235819.6464999998</v>
      </c>
      <c r="W75" s="150"/>
      <c r="X75" s="150">
        <v>68613.923711480005</v>
      </c>
      <c r="Y75" s="150"/>
      <c r="Z75" s="150"/>
      <c r="AA75" s="150"/>
      <c r="AB75" s="150"/>
      <c r="AC75" s="150"/>
      <c r="AD75" s="150"/>
      <c r="AE75" s="150"/>
      <c r="AF75" s="150">
        <v>133909.198545021</v>
      </c>
      <c r="AG75" s="150"/>
      <c r="AH75" s="150"/>
      <c r="AI75" s="150">
        <v>143504.50340296901</v>
      </c>
      <c r="AJ75" s="150"/>
      <c r="AK75" s="150"/>
      <c r="AL75" s="150">
        <v>90425.989375182195</v>
      </c>
      <c r="AM75" s="150"/>
      <c r="AN75" s="150"/>
      <c r="AO75" s="150"/>
      <c r="AP75" s="150"/>
      <c r="AQ75" s="150"/>
      <c r="AR75" s="150"/>
      <c r="AS75" s="150"/>
      <c r="AT75" s="150"/>
      <c r="AU75" s="150"/>
      <c r="AV75" s="150"/>
      <c r="AW75" s="150">
        <v>336397.65273999999</v>
      </c>
      <c r="AX75" s="150"/>
      <c r="AY75" s="150"/>
      <c r="AZ75" s="150">
        <v>1710824.4219975299</v>
      </c>
      <c r="BA75" s="150">
        <v>1367.50524</v>
      </c>
      <c r="BB75" s="150">
        <v>102617.96773</v>
      </c>
      <c r="BC75" s="150"/>
      <c r="BD75" s="150"/>
      <c r="BE75" s="150">
        <v>114349.80237999999</v>
      </c>
      <c r="BF75" s="150"/>
      <c r="BG75" s="150"/>
      <c r="BH75" s="150"/>
      <c r="BI75" s="150"/>
      <c r="BJ75" s="150"/>
      <c r="BK75" s="150"/>
      <c r="BL75" s="150">
        <v>626616.30486000003</v>
      </c>
      <c r="BM75" s="150"/>
      <c r="BN75" s="150"/>
      <c r="BO75" s="150"/>
      <c r="BP75" s="150">
        <v>1210.8</v>
      </c>
      <c r="BQ75" s="150">
        <v>24461.859866666702</v>
      </c>
      <c r="BR75" s="150"/>
      <c r="BS75" s="150">
        <v>279.642</v>
      </c>
      <c r="BT75" s="150"/>
      <c r="BU75" s="150">
        <v>6791.4709999999995</v>
      </c>
      <c r="BV75" s="150">
        <v>70118.890742372008</v>
      </c>
      <c r="BW75" s="150">
        <v>60010.821881778</v>
      </c>
      <c r="BX75" s="150">
        <v>98107.168999999994</v>
      </c>
      <c r="BY75" s="150">
        <v>102409.41099999999</v>
      </c>
      <c r="BZ75" s="150"/>
      <c r="CA75" s="150"/>
      <c r="CB75" s="150">
        <v>52393.760139999999</v>
      </c>
      <c r="CC75" s="150"/>
      <c r="CD75" s="150"/>
      <c r="CE75" s="150"/>
      <c r="CF75" s="150"/>
      <c r="CG75" s="150">
        <v>9508.6389999999992</v>
      </c>
      <c r="CH75" s="150"/>
      <c r="CI75" s="150"/>
      <c r="CJ75" s="150"/>
      <c r="CK75" s="150">
        <v>591428.26899999997</v>
      </c>
      <c r="CL75" s="150"/>
      <c r="CM75" s="150"/>
      <c r="CN75" s="150"/>
      <c r="CO75" s="150">
        <v>1760.3766096479999</v>
      </c>
      <c r="CP75" s="150">
        <v>381046.22966683697</v>
      </c>
      <c r="CQ75" s="150"/>
      <c r="CR75" s="150"/>
      <c r="CS75" s="150">
        <v>232110.86305000001</v>
      </c>
      <c r="CT75" s="150"/>
      <c r="CU75" s="150"/>
      <c r="CV75" s="150"/>
      <c r="CW75" s="150"/>
      <c r="CX75" s="150"/>
      <c r="CY75" s="150"/>
      <c r="CZ75" s="150"/>
      <c r="DA75" s="150"/>
      <c r="DB75" s="150"/>
      <c r="DC75" s="150"/>
      <c r="DD75" s="150"/>
      <c r="DE75" s="150">
        <v>639.54549999999995</v>
      </c>
      <c r="DF75" s="150">
        <v>11003.5389</v>
      </c>
      <c r="DG75" s="150"/>
      <c r="DH75" s="150"/>
      <c r="DI75" s="150">
        <v>530670.76849731198</v>
      </c>
      <c r="DJ75" s="150"/>
      <c r="DK75" s="150"/>
      <c r="DL75" s="150">
        <v>98107.169491019988</v>
      </c>
      <c r="DM75" s="150"/>
      <c r="DN75" s="150"/>
      <c r="DO75" s="150">
        <v>102409.41169768199</v>
      </c>
      <c r="DP75" s="150"/>
      <c r="DQ75" s="150">
        <v>6791.4702304207804</v>
      </c>
      <c r="DR75" s="150"/>
      <c r="DS75" s="150"/>
      <c r="DT75" s="150">
        <v>279.64211993139401</v>
      </c>
      <c r="DU75" s="150"/>
      <c r="DV75" s="150"/>
      <c r="DW75" s="150">
        <v>1210.7997232800001</v>
      </c>
      <c r="DX75" s="150"/>
      <c r="DY75" s="150"/>
      <c r="DZ75" s="150"/>
      <c r="EA75" s="150">
        <v>2249962.77154291</v>
      </c>
      <c r="EB75" s="150">
        <v>64109.627186999998</v>
      </c>
      <c r="EC75" s="150"/>
      <c r="ED75" s="150"/>
      <c r="EE75" s="150"/>
      <c r="EF75" s="150"/>
      <c r="EG75" s="150"/>
      <c r="EH75" s="150">
        <v>917866.78500000003</v>
      </c>
      <c r="EI75" s="150"/>
      <c r="EJ75" s="150"/>
      <c r="EK75" s="150">
        <v>1975343.60023675</v>
      </c>
      <c r="EL75" s="150"/>
      <c r="EM75" s="150"/>
      <c r="EN75" s="150">
        <v>117549.467009</v>
      </c>
      <c r="EO75" s="150"/>
      <c r="EP75" s="150"/>
      <c r="EQ75" s="150"/>
      <c r="ER75" s="150"/>
      <c r="ES75" s="150"/>
      <c r="ET75" s="150"/>
      <c r="EU75" s="150"/>
      <c r="EV75" s="150"/>
      <c r="EW75" s="150">
        <v>25931.891334046501</v>
      </c>
      <c r="EX75" s="150"/>
      <c r="EY75" s="150"/>
      <c r="EZ75" s="150">
        <v>180263.43466408199</v>
      </c>
      <c r="FA75" s="150"/>
      <c r="FB75" s="150"/>
      <c r="FC75" s="150"/>
      <c r="FD75" s="150">
        <v>200191.788659179</v>
      </c>
      <c r="FE75" s="150"/>
      <c r="FF75" s="150"/>
      <c r="FG75" s="150">
        <v>595946.98153971601</v>
      </c>
      <c r="FH75" s="150"/>
      <c r="FI75" s="150"/>
      <c r="FJ75" s="150">
        <v>1980669.7478627099</v>
      </c>
      <c r="FK75" s="150"/>
      <c r="FL75" s="150"/>
      <c r="FM75" s="150"/>
      <c r="FN75" s="150"/>
    </row>
    <row r="76" spans="2:170">
      <c r="B76" s="159"/>
      <c r="C76" s="159"/>
      <c r="D76" s="159"/>
      <c r="E76" s="159"/>
      <c r="F76" s="159"/>
      <c r="G76" s="159"/>
      <c r="H76" s="160"/>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9"/>
      <c r="BN76" s="159"/>
      <c r="BO76" s="159"/>
      <c r="BP76" s="159"/>
      <c r="BQ76" s="159"/>
      <c r="BR76" s="159"/>
      <c r="BS76" s="159"/>
      <c r="BT76" s="159"/>
      <c r="BU76" s="159"/>
      <c r="BV76" s="159"/>
      <c r="BW76" s="159"/>
      <c r="BX76" s="159"/>
      <c r="BY76" s="159"/>
      <c r="BZ76" s="159"/>
      <c r="CA76" s="159"/>
      <c r="CB76" s="159"/>
      <c r="CC76" s="159"/>
      <c r="CD76" s="159"/>
      <c r="CE76" s="159"/>
      <c r="CF76" s="159"/>
      <c r="CG76" s="159"/>
      <c r="CH76" s="159"/>
      <c r="CI76" s="159"/>
      <c r="CJ76" s="159"/>
      <c r="CK76" s="159"/>
      <c r="CL76" s="159"/>
      <c r="CM76" s="159"/>
      <c r="CN76" s="159"/>
      <c r="CO76" s="159"/>
      <c r="CP76" s="159"/>
      <c r="CQ76" s="159"/>
      <c r="CR76" s="159"/>
      <c r="CS76" s="159"/>
      <c r="CT76" s="159"/>
      <c r="CU76" s="159"/>
      <c r="CV76" s="159"/>
      <c r="CW76" s="159"/>
      <c r="CX76" s="159"/>
      <c r="CY76" s="159"/>
      <c r="CZ76" s="159"/>
      <c r="DA76" s="159"/>
      <c r="DB76" s="159"/>
      <c r="DC76" s="159"/>
      <c r="DD76" s="159"/>
      <c r="DE76" s="159"/>
      <c r="DF76" s="159"/>
      <c r="DG76" s="159"/>
      <c r="DH76" s="159"/>
      <c r="DI76" s="159"/>
      <c r="DJ76" s="159"/>
      <c r="DK76" s="159"/>
      <c r="DL76" s="159"/>
      <c r="DM76" s="159"/>
      <c r="DN76" s="159"/>
      <c r="DO76" s="159"/>
      <c r="DP76" s="159"/>
      <c r="DQ76" s="159"/>
      <c r="DR76" s="159"/>
      <c r="DS76" s="159"/>
      <c r="DT76" s="159"/>
      <c r="DU76" s="159"/>
      <c r="DV76" s="159"/>
      <c r="DW76" s="159"/>
      <c r="DX76" s="159"/>
      <c r="DY76" s="159"/>
      <c r="DZ76" s="159"/>
      <c r="EA76" s="159"/>
      <c r="EB76" s="159"/>
      <c r="EC76" s="159"/>
      <c r="ED76" s="159"/>
      <c r="EE76" s="159"/>
      <c r="EF76" s="159"/>
      <c r="EG76" s="159"/>
      <c r="EH76" s="159"/>
      <c r="EI76" s="159"/>
      <c r="EJ76" s="159"/>
      <c r="EK76" s="159"/>
      <c r="EL76" s="159"/>
      <c r="EM76" s="159"/>
      <c r="EN76" s="159"/>
      <c r="EO76" s="159"/>
      <c r="EP76" s="159"/>
      <c r="EQ76" s="159"/>
      <c r="ER76" s="159"/>
      <c r="ES76" s="159"/>
      <c r="ET76" s="159"/>
      <c r="EU76" s="159"/>
      <c r="EV76" s="159"/>
      <c r="EW76" s="159"/>
      <c r="EX76" s="159"/>
      <c r="EY76" s="159"/>
      <c r="EZ76" s="159"/>
      <c r="FA76" s="159"/>
      <c r="FB76" s="159"/>
      <c r="FC76" s="159"/>
      <c r="FD76" s="159"/>
      <c r="FE76" s="159"/>
      <c r="FF76" s="159"/>
      <c r="FG76" s="159"/>
      <c r="FH76" s="159"/>
      <c r="FI76" s="159"/>
      <c r="FJ76" s="159"/>
      <c r="FK76" s="159"/>
      <c r="FL76" s="159"/>
      <c r="FM76" s="159"/>
      <c r="FN76" s="159"/>
    </row>
    <row r="77" spans="2:170">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159"/>
      <c r="BI77" s="159"/>
      <c r="BJ77" s="159"/>
      <c r="BK77" s="159"/>
      <c r="BL77" s="159"/>
      <c r="BM77" s="159"/>
      <c r="BN77" s="159"/>
      <c r="BO77" s="159"/>
      <c r="BP77" s="159"/>
      <c r="BQ77" s="159"/>
      <c r="BR77" s="159"/>
      <c r="BS77" s="159"/>
      <c r="BT77" s="159"/>
      <c r="BU77" s="159"/>
      <c r="BV77" s="159"/>
      <c r="BW77" s="159"/>
      <c r="BX77" s="159"/>
      <c r="BY77" s="159"/>
      <c r="BZ77" s="159"/>
      <c r="CA77" s="159"/>
      <c r="CB77" s="159"/>
      <c r="CC77" s="159"/>
      <c r="CD77" s="159"/>
      <c r="CE77" s="159"/>
      <c r="CF77" s="159"/>
      <c r="CG77" s="159"/>
      <c r="CH77" s="159"/>
      <c r="CI77" s="159"/>
      <c r="CJ77" s="159"/>
      <c r="CK77" s="159"/>
      <c r="CL77" s="159"/>
      <c r="CM77" s="159"/>
      <c r="CN77" s="159"/>
      <c r="CO77" s="159"/>
      <c r="CP77" s="159"/>
      <c r="CQ77" s="159"/>
      <c r="CR77" s="159"/>
      <c r="CS77" s="159"/>
      <c r="CT77" s="159"/>
      <c r="CU77" s="159"/>
      <c r="CV77" s="159"/>
      <c r="CW77" s="159"/>
      <c r="CX77" s="159"/>
      <c r="CY77" s="159"/>
      <c r="CZ77" s="159"/>
      <c r="DA77" s="159"/>
      <c r="DB77" s="159"/>
      <c r="DC77" s="159"/>
      <c r="DD77" s="159"/>
      <c r="DE77" s="159"/>
      <c r="DF77" s="159"/>
      <c r="DG77" s="159"/>
      <c r="DH77" s="159"/>
      <c r="DI77" s="159"/>
      <c r="DJ77" s="159"/>
      <c r="DK77" s="159"/>
      <c r="DL77" s="159"/>
      <c r="DM77" s="159"/>
      <c r="DN77" s="159"/>
      <c r="DO77" s="159"/>
      <c r="DP77" s="159"/>
      <c r="DQ77" s="159"/>
      <c r="DR77" s="159"/>
      <c r="DS77" s="159"/>
      <c r="DT77" s="159"/>
      <c r="DU77" s="159"/>
      <c r="DV77" s="159"/>
      <c r="DW77" s="159"/>
      <c r="DX77" s="159"/>
      <c r="DY77" s="159"/>
      <c r="DZ77" s="159"/>
      <c r="EA77" s="159"/>
      <c r="EB77" s="159"/>
      <c r="EC77" s="159"/>
      <c r="ED77" s="159"/>
      <c r="EE77" s="159"/>
      <c r="EF77" s="159"/>
      <c r="EG77" s="159"/>
      <c r="EH77" s="159"/>
      <c r="EI77" s="159"/>
      <c r="EJ77" s="159"/>
      <c r="EK77" s="159"/>
      <c r="EL77" s="159"/>
      <c r="EM77" s="159"/>
      <c r="EN77" s="159"/>
      <c r="EO77" s="159"/>
      <c r="EP77" s="159"/>
      <c r="EQ77" s="159"/>
      <c r="ER77" s="159"/>
      <c r="ES77" s="159"/>
      <c r="ET77" s="159"/>
      <c r="EU77" s="159"/>
      <c r="EV77" s="159"/>
      <c r="EW77" s="159"/>
      <c r="EX77" s="159"/>
      <c r="EY77" s="159"/>
      <c r="EZ77" s="159"/>
      <c r="FA77" s="159"/>
      <c r="FB77" s="159"/>
      <c r="FC77" s="159"/>
      <c r="FD77" s="159"/>
      <c r="FE77" s="159"/>
      <c r="FF77" s="159"/>
      <c r="FG77" s="159"/>
      <c r="FH77" s="159"/>
      <c r="FI77" s="159"/>
      <c r="FJ77" s="159"/>
      <c r="FK77" s="159"/>
      <c r="FL77" s="159"/>
      <c r="FM77" s="159"/>
      <c r="FN77" s="159"/>
    </row>
    <row r="78" spans="2:170">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c r="BH78" s="159"/>
      <c r="BI78" s="159"/>
      <c r="BJ78" s="159"/>
      <c r="BK78" s="159"/>
      <c r="BL78" s="159"/>
      <c r="BM78" s="159"/>
      <c r="BN78" s="159"/>
      <c r="BO78" s="159"/>
      <c r="BP78" s="159"/>
      <c r="BQ78" s="159"/>
      <c r="BR78" s="159"/>
      <c r="BS78" s="159"/>
      <c r="BT78" s="159"/>
      <c r="BU78" s="159"/>
      <c r="BV78" s="159"/>
      <c r="BW78" s="159"/>
      <c r="BX78" s="159"/>
      <c r="BY78" s="159"/>
      <c r="BZ78" s="159"/>
      <c r="CA78" s="159"/>
      <c r="CB78" s="159"/>
      <c r="CC78" s="159"/>
      <c r="CD78" s="159"/>
      <c r="CE78" s="159"/>
      <c r="CF78" s="159"/>
      <c r="CG78" s="159"/>
      <c r="CH78" s="159"/>
      <c r="CI78" s="159"/>
      <c r="CJ78" s="159"/>
      <c r="CK78" s="159"/>
      <c r="CL78" s="159"/>
      <c r="CM78" s="159"/>
      <c r="CN78" s="159"/>
      <c r="CO78" s="159"/>
      <c r="CP78" s="159"/>
      <c r="CQ78" s="159"/>
      <c r="CR78" s="159"/>
      <c r="CS78" s="159"/>
      <c r="CT78" s="159"/>
      <c r="CU78" s="159"/>
      <c r="CV78" s="159"/>
      <c r="CW78" s="159"/>
      <c r="CX78" s="159"/>
      <c r="CY78" s="159"/>
      <c r="CZ78" s="159"/>
      <c r="DA78" s="159"/>
      <c r="DB78" s="159"/>
      <c r="DC78" s="159"/>
      <c r="DD78" s="159"/>
      <c r="DE78" s="159"/>
      <c r="DF78" s="159"/>
      <c r="DG78" s="159"/>
      <c r="DH78" s="159"/>
      <c r="DI78" s="159"/>
      <c r="DJ78" s="159"/>
      <c r="DK78" s="159"/>
      <c r="DL78" s="159"/>
      <c r="DM78" s="159"/>
      <c r="DN78" s="159"/>
      <c r="DO78" s="159"/>
      <c r="DP78" s="159"/>
      <c r="DQ78" s="159"/>
      <c r="DR78" s="159"/>
      <c r="DS78" s="159"/>
      <c r="DT78" s="159"/>
      <c r="DU78" s="159"/>
      <c r="DV78" s="159"/>
      <c r="DW78" s="159"/>
      <c r="DX78" s="159"/>
      <c r="DY78" s="159"/>
      <c r="DZ78" s="159"/>
      <c r="EA78" s="159"/>
      <c r="EB78" s="159"/>
      <c r="EC78" s="159"/>
      <c r="ED78" s="159"/>
      <c r="EE78" s="159"/>
      <c r="EF78" s="159"/>
      <c r="EG78" s="159"/>
      <c r="EH78" s="159"/>
      <c r="EI78" s="159"/>
      <c r="EJ78" s="159"/>
      <c r="EK78" s="159"/>
      <c r="EL78" s="159"/>
      <c r="EM78" s="159"/>
      <c r="EN78" s="159"/>
      <c r="EO78" s="159"/>
      <c r="EP78" s="159"/>
      <c r="EQ78" s="159"/>
      <c r="ER78" s="159"/>
      <c r="ES78" s="159"/>
      <c r="ET78" s="159"/>
      <c r="EU78" s="159"/>
      <c r="EV78" s="159"/>
      <c r="EW78" s="159"/>
      <c r="EX78" s="159"/>
      <c r="EY78" s="159"/>
      <c r="EZ78" s="159"/>
      <c r="FA78" s="159"/>
      <c r="FB78" s="159"/>
      <c r="FC78" s="159"/>
      <c r="FD78" s="159"/>
      <c r="FE78" s="159"/>
      <c r="FF78" s="159"/>
      <c r="FG78" s="159"/>
      <c r="FH78" s="159"/>
      <c r="FI78" s="159"/>
      <c r="FJ78" s="159"/>
      <c r="FK78" s="159"/>
      <c r="FL78" s="159"/>
      <c r="FM78" s="159"/>
      <c r="FN78" s="159"/>
    </row>
    <row r="114" spans="3:3">
      <c r="C114" s="65" t="str">
        <f>TRIM(C65)</f>
        <v/>
      </c>
    </row>
    <row r="115" spans="3:3">
      <c r="C115" s="65" t="str">
        <f>TRIM(C66)</f>
        <v/>
      </c>
    </row>
  </sheetData>
  <mergeCells count="9">
    <mergeCell ref="H9:KK9"/>
    <mergeCell ref="H8:KK8"/>
    <mergeCell ref="B3:D3"/>
    <mergeCell ref="B4:D4"/>
    <mergeCell ref="B2:D2"/>
    <mergeCell ref="B8:D8"/>
    <mergeCell ref="B9:D9"/>
    <mergeCell ref="E9:G9"/>
    <mergeCell ref="E8:G8"/>
  </mergeCells>
  <conditionalFormatting sqref="D13 D15:D17 D19:D23 D25:D31 D33:D35 D37:D46 D48:D49 D55:D62">
    <cfRule type="containsText" dxfId="12" priority="15" operator="containsText" text="Including;Not Applicable;Not included">
      <formula>NOT(ISERROR(SEARCH("Including;Not Applicable;Not included",D13)))</formula>
    </cfRule>
  </conditionalFormatting>
  <conditionalFormatting sqref="D14">
    <cfRule type="containsText" dxfId="11" priority="12" operator="containsText" text="Including;Not Applicable;Not included">
      <formula>NOT(ISERROR(SEARCH("Including;Not Applicable;Not included",D14)))</formula>
    </cfRule>
  </conditionalFormatting>
  <conditionalFormatting sqref="D18">
    <cfRule type="containsText" dxfId="10" priority="11" operator="containsText" text="Including;Not Applicable;Not included">
      <formula>NOT(ISERROR(SEARCH("Including;Not Applicable;Not included",D18)))</formula>
    </cfRule>
  </conditionalFormatting>
  <conditionalFormatting sqref="D24">
    <cfRule type="containsText" dxfId="9" priority="10" operator="containsText" text="Including;Not Applicable;Not included">
      <formula>NOT(ISERROR(SEARCH("Including;Not Applicable;Not included",D24)))</formula>
    </cfRule>
  </conditionalFormatting>
  <conditionalFormatting sqref="D32">
    <cfRule type="containsText" dxfId="8" priority="9" operator="containsText" text="Including;Not Applicable;Not included">
      <formula>NOT(ISERROR(SEARCH("Including;Not Applicable;Not included",D32)))</formula>
    </cfRule>
  </conditionalFormatting>
  <conditionalFormatting sqref="D36">
    <cfRule type="containsText" dxfId="7" priority="8" operator="containsText" text="Including;Not Applicable;Not included">
      <formula>NOT(ISERROR(SEARCH("Including;Not Applicable;Not included",D36)))</formula>
    </cfRule>
  </conditionalFormatting>
  <conditionalFormatting sqref="D47">
    <cfRule type="containsText" dxfId="6" priority="7" operator="containsText" text="Including;Not Applicable;Not included">
      <formula>NOT(ISERROR(SEARCH("Including;Not Applicable;Not included",D47)))</formula>
    </cfRule>
  </conditionalFormatting>
  <conditionalFormatting sqref="D50">
    <cfRule type="containsText" dxfId="5" priority="6" operator="containsText" text="Including;Not Applicable;Not included">
      <formula>NOT(ISERROR(SEARCH("Including;Not Applicable;Not included",D50)))</formula>
    </cfRule>
  </conditionalFormatting>
  <conditionalFormatting sqref="D51">
    <cfRule type="containsText" dxfId="4" priority="5" operator="containsText" text="Including;Not Applicable;Not included">
      <formula>NOT(ISERROR(SEARCH("Including;Not Applicable;Not included",D51)))</formula>
    </cfRule>
  </conditionalFormatting>
  <conditionalFormatting sqref="D52">
    <cfRule type="containsText" dxfId="3" priority="4" operator="containsText" text="Including;Not Applicable;Not included">
      <formula>NOT(ISERROR(SEARCH("Including;Not Applicable;Not included",D52)))</formula>
    </cfRule>
  </conditionalFormatting>
  <conditionalFormatting sqref="D53">
    <cfRule type="containsText" dxfId="2" priority="3" operator="containsText" text="Including;Not Applicable;Not included">
      <formula>NOT(ISERROR(SEARCH("Including;Not Applicable;Not included",D53)))</formula>
    </cfRule>
  </conditionalFormatting>
  <conditionalFormatting sqref="D54">
    <cfRule type="containsText" dxfId="1" priority="2" operator="containsText" text="Including;Not Applicable;Not included">
      <formula>NOT(ISERROR(SEARCH("Including;Not Applicable;Not included",D54)))</formula>
    </cfRule>
  </conditionalFormatting>
  <conditionalFormatting sqref="D72:D75">
    <cfRule type="containsText" dxfId="0" priority="1" operator="containsText" text="Including;Not Applicable;Not included">
      <formula>NOT(ISERROR(SEARCH("Including;Not Applicable;Not included",#REF!)))</formula>
    </cfRule>
  </conditionalFormatting>
  <dataValidations count="17">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23:D26 D20:D21 D13:D18 D28:D32 D41:D43 D35:D36 D45:D47 D59:D62 D49:D57 D72:D75">
      <formula1>"Included and reconciled,Included not reconciled,Included partially reconciled,Not included,Not applicable,&lt;Choose option&gt;"</formula1>
    </dataValidation>
    <dataValidation type="textLength" allowBlank="1" showInputMessage="1" showErrorMessage="1" errorTitle="Non ISO currency code detected" error="Please revise according to description" promptTitle="Input currency for table B &amp; D" prompt="Input 3-letter ISO 4217 currency code:_x000a_If unsure, visit https://en.wikipedia.org/wiki/ISO_4217" sqref="G3">
      <formula1>3</formula1>
      <formula2>3</formula2>
    </dataValidation>
    <dataValidation type="decimal" operator="greaterThan" allowBlank="1" showErrorMessage="1" errorTitle="Non-numeric value detected" error="Only include numbers in this section._x000a__x000a_Other information or comments, please include under E. Notes" sqref="KK11:KK12 KK15:KK40 FS11:KJ40 FS42:KK63 I11:FR63">
      <formula1>-1000000000000000000</formula1>
    </dataValidation>
    <dataValidation type="list" showDropDown="1" showErrorMessage="1" errorTitle="Editing attempt detected" error="Please do not edit these descriptions" sqref="G65:H65">
      <formula1>"#ERROR!"</formula1>
    </dataValidation>
    <dataValidation type="list" showDropDown="1" showInputMessage="1" showErrorMessage="1" errorTitle="Please do not edit these cells" error="Please do not edit these cells" sqref="B2:D10 E2:G2 H2:H7 E10:H10 D11:D12 D19 D22 D27 D33:D34 D37:D40 D44 D48 D58 D63 E8:KK9">
      <formula1>"#ERROR!"</formula1>
    </dataValidation>
    <dataValidation type="list" showDropDown="1" showErrorMessage="1" errorTitle="Please do not edit these cells" error="Please do not edit these cells" sqref="E6:F7 G4">
      <formula1>"#ERROR!"</formula1>
    </dataValidation>
    <dataValidation type="decimal" operator="greaterThanOrEqual" allowBlank="1" showErrorMessage="1" errorTitle="Non-numeric value detected" error="Only include numbers in this section._x000a__x000a_Other information or comments, please include under E. Notes" sqref="KK13:KK14">
      <formula1>-1000000000000000000</formula1>
    </dataValidation>
    <dataValidation type="custom" allowBlank="1" showInputMessage="1" promptTitle="Name of identifier" prompt="Please input name of identifier, such as &quot;Taxpayer Identification Number&quot; or similar." sqref="G5">
      <formula1>IFERROR(OR(ISNUMBER(SEARCH("Example:",G5)),ISNUMBER(SEARCH("Example:",G5))),TRUE)</formula1>
    </dataValidation>
    <dataValidation allowBlank="1" showInputMessage="1" promptTitle="Name of register" prompt="Please input name of register or agency" sqref="G6"/>
    <dataValidation allowBlank="1" showInputMessage="1" showErrorMessage="1" promptTitle="Registry URL" prompt="Please insert direct URL to the registry or agency" sqref="G7"/>
    <dataValidation type="list" showDropDown="1" showErrorMessage="1" errorTitle="Editing attempt detected" error="Please do not edit GFS Codes or Descriptions." sqref="B11:C63">
      <formula1>"#ERROR!"</formula1>
    </dataValidation>
    <dataValidation type="decimal" operator="greaterThan" allowBlank="1" showErrorMessage="1" errorTitle="Non-numeric value detected" error="Please only input numeric values" sqref="G11:G63">
      <formula1>0</formula1>
    </dataValidation>
    <dataValidation allowBlank="1" showInputMessage="1" promptTitle="Name of revenue stream" prompt="Please input the name of the revenue streams here._x000a__x000a_Only include revenue paid on behalf of companies. Do NOT include personal income taxes, PAYE, or other revenues paid on behalf of individuals. These may be included under E. Notes, below." sqref="E11:E63"/>
    <dataValidation allowBlank="1" showInputMessage="1" promptTitle="Receiving government agency" prompt="Input the name of the government recipient here._x000a__x000a_Please refrain from using acronyms, and input complete name" sqref="F11:F63"/>
    <dataValidation type="list" showInputMessage="1" showErrorMessage="1" errorTitle="Non-standard sector" error="You have input a non-standard sector._x000a__x000a_Please select the relevant sector of the company from the list." promptTitle="Please select sector" prompt="Please select the relevant sector of the company from the list" sqref="I6:KK6">
      <formula1>"&lt;Choose sector&gt;,Oil,Gas,Mining,NA,Oil &amp; Gas,Oil, Gas &amp; Mining,Other"</formula1>
    </dataValidation>
    <dataValidation allowBlank="1" showInputMessage="1" promptTitle="Company name" prompt="Input company name here_x000a__x000a_Please refrain from using acronyms, and input complete name" sqref="I4:KK4"/>
    <dataValidation type="textLength" showInputMessage="1" showErrorMessage="1" errorTitle="Please insert commodities" error="Please insert the relevant commodities of the company here, separated by commas." promptTitle="Please insert commodities" prompt="Please insert the relevant commodities of the company here, separated by commas." sqref="I7:KK7">
      <formula1>1</formula1>
      <formula2>30</formula2>
    </dataValidation>
  </dataValidations>
  <pageMargins left="0.56000000000000005" right="0.25" top="0.75" bottom="0.75" header="0.3" footer="0.3"/>
  <pageSetup paperSize="9" scale="29" fitToWidth="0" orientation="landscape" horizontalDpi="2400" verticalDpi="2400" r:id="rId1"/>
  <colBreaks count="1" manualBreakCount="1">
    <brk id="24" min="1"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E42"/>
  <sheetViews>
    <sheetView showGridLines="0" workbookViewId="0"/>
  </sheetViews>
  <sheetFormatPr defaultColWidth="3.5" defaultRowHeight="24" customHeight="1"/>
  <cols>
    <col min="1" max="1" width="3.5" style="24"/>
    <col min="2" max="2" width="10.375" style="24" customWidth="1"/>
    <col min="3" max="3" width="8" style="24" customWidth="1"/>
    <col min="4" max="4" width="60.375" style="24" customWidth="1"/>
    <col min="5" max="5" width="2" style="27" customWidth="1"/>
    <col min="6" max="16384" width="3.5" style="24"/>
  </cols>
  <sheetData>
    <row r="1" spans="2:5" ht="15.95" customHeight="1">
      <c r="E1" s="24"/>
    </row>
    <row r="2" spans="2:5" ht="24.95" customHeight="1">
      <c r="B2" s="25" t="s">
        <v>168</v>
      </c>
      <c r="E2" s="24"/>
    </row>
    <row r="3" spans="2:5" ht="15.95" customHeight="1">
      <c r="B3" s="26" t="s">
        <v>36</v>
      </c>
      <c r="E3" s="24"/>
    </row>
    <row r="4" spans="2:5" ht="15.95" customHeight="1">
      <c r="B4" s="31" t="s">
        <v>171</v>
      </c>
      <c r="C4" s="31" t="s">
        <v>170</v>
      </c>
      <c r="D4" s="4" t="s">
        <v>172</v>
      </c>
      <c r="E4" s="24"/>
    </row>
    <row r="5" spans="2:5" ht="15.95" customHeight="1">
      <c r="B5" s="28">
        <v>42023</v>
      </c>
      <c r="C5" s="29" t="s">
        <v>174</v>
      </c>
      <c r="D5" s="32" t="s">
        <v>175</v>
      </c>
      <c r="E5" s="24"/>
    </row>
    <row r="6" spans="2:5" ht="15.95" customHeight="1" thickBot="1">
      <c r="B6" s="23">
        <v>41991</v>
      </c>
      <c r="C6" s="30" t="s">
        <v>169</v>
      </c>
      <c r="D6" s="36" t="s">
        <v>173</v>
      </c>
      <c r="E6" s="24"/>
    </row>
    <row r="7" spans="2:5" ht="15.95" customHeight="1" thickBot="1">
      <c r="B7" s="23">
        <v>42061</v>
      </c>
      <c r="C7" s="35" t="s">
        <v>196</v>
      </c>
      <c r="D7" s="37" t="s">
        <v>181</v>
      </c>
      <c r="E7" s="24"/>
    </row>
    <row r="8" spans="2:5" ht="15.95" customHeight="1">
      <c r="D8" s="38" t="s">
        <v>182</v>
      </c>
      <c r="E8" s="24"/>
    </row>
    <row r="9" spans="2:5" ht="15.95" customHeight="1">
      <c r="D9" s="24" t="s">
        <v>185</v>
      </c>
      <c r="E9" s="24"/>
    </row>
    <row r="10" spans="2:5" ht="15.95" customHeight="1">
      <c r="B10" s="23">
        <v>42068</v>
      </c>
      <c r="C10" s="35" t="s">
        <v>180</v>
      </c>
      <c r="D10" s="24" t="s">
        <v>197</v>
      </c>
      <c r="E10" s="24"/>
    </row>
    <row r="11" spans="2:5" ht="15.95" customHeight="1">
      <c r="E11" s="24"/>
    </row>
    <row r="12" spans="2:5" ht="15.95" customHeight="1">
      <c r="E12" s="24"/>
    </row>
    <row r="13" spans="2:5" ht="15.95" customHeight="1">
      <c r="E13" s="24"/>
    </row>
    <row r="14" spans="2:5" ht="15.95" customHeight="1">
      <c r="E14" s="24"/>
    </row>
    <row r="15" spans="2:5" ht="15.95" customHeight="1">
      <c r="E15" s="24"/>
    </row>
    <row r="16" spans="2:5" ht="15.95" customHeight="1">
      <c r="E16" s="24"/>
    </row>
    <row r="17" spans="5:5" ht="15.95" customHeight="1">
      <c r="E17" s="24"/>
    </row>
    <row r="18" spans="5:5" ht="15.95" customHeight="1">
      <c r="E18" s="24"/>
    </row>
    <row r="19" spans="5:5" ht="15.95" customHeight="1">
      <c r="E19" s="24"/>
    </row>
    <row r="20" spans="5:5" ht="15.95" customHeight="1">
      <c r="E20" s="24"/>
    </row>
    <row r="21" spans="5:5" ht="15.95" customHeight="1">
      <c r="E21" s="24"/>
    </row>
    <row r="22" spans="5:5" ht="15.95" customHeight="1">
      <c r="E22" s="24"/>
    </row>
    <row r="23" spans="5:5" ht="15.95" customHeight="1">
      <c r="E23" s="24"/>
    </row>
    <row r="24" spans="5:5" ht="15.95" customHeight="1">
      <c r="E24" s="24"/>
    </row>
    <row r="25" spans="5:5" ht="15.95" customHeight="1">
      <c r="E25" s="24"/>
    </row>
    <row r="26" spans="5:5" ht="15.95" customHeight="1">
      <c r="E26" s="24"/>
    </row>
    <row r="27" spans="5:5" ht="15.95" customHeight="1">
      <c r="E27" s="24"/>
    </row>
    <row r="28" spans="5:5" ht="15.95" customHeight="1">
      <c r="E28" s="24"/>
    </row>
    <row r="29" spans="5:5" ht="15.95" customHeight="1">
      <c r="E29" s="24"/>
    </row>
    <row r="30" spans="5:5" ht="15.95" customHeight="1">
      <c r="E30" s="24"/>
    </row>
    <row r="31" spans="5:5" ht="15.95" customHeight="1">
      <c r="E31" s="24"/>
    </row>
    <row r="32" spans="5:5" ht="15.95" customHeight="1">
      <c r="E32" s="24"/>
    </row>
    <row r="33" spans="5:5" ht="15.95" customHeight="1">
      <c r="E33" s="24"/>
    </row>
    <row r="34" spans="5:5" ht="15.95" customHeight="1"/>
    <row r="35" spans="5:5" ht="15.95" customHeight="1"/>
    <row r="36" spans="5:5" ht="15.95" customHeight="1">
      <c r="E36" s="24"/>
    </row>
    <row r="37" spans="5:5" ht="15.95" customHeight="1">
      <c r="E37" s="24"/>
    </row>
    <row r="38" spans="5:5" ht="15.95" customHeight="1">
      <c r="E38" s="24"/>
    </row>
    <row r="39" spans="5:5" ht="15.95" customHeight="1">
      <c r="E39" s="24"/>
    </row>
    <row r="40" spans="5:5" ht="15.95" customHeight="1">
      <c r="E40" s="24"/>
    </row>
    <row r="41" spans="5:5" ht="15.95" customHeight="1">
      <c r="E41" s="24"/>
    </row>
    <row r="42" spans="5:5" ht="15.95" customHeight="1"/>
  </sheetData>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F4399B-BF3C-4C33-BEA4-BA1EF66AB1C3}">
  <ds:schemaRefs>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3.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1. About</vt:lpstr>
      <vt:lpstr>2. Contextual</vt:lpstr>
      <vt:lpstr>3. Revenues</vt:lpstr>
      <vt:lpstr>Changelog</vt:lpstr>
      <vt:lpstr>'1. About'!Print_Area</vt:lpstr>
      <vt:lpstr>'3. Revenues'!Print_Area</vt:lpstr>
      <vt:lpstr>Introduction!Print_Area</vt:lpstr>
    </vt:vector>
  </TitlesOfParts>
  <Company>EITI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Venta Adrian Ahnaf</cp:lastModifiedBy>
  <cp:lastPrinted>2018-05-18T03:37:42Z</cp:lastPrinted>
  <dcterms:created xsi:type="dcterms:W3CDTF">2014-08-29T11:25:27Z</dcterms:created>
  <dcterms:modified xsi:type="dcterms:W3CDTF">2018-05-18T03:38:08Z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