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Venta Adrian Ahnaf\Desktop\"/>
    </mc:Choice>
  </mc:AlternateContent>
  <bookViews>
    <workbookView xWindow="0" yWindow="0" windowWidth="20490" windowHeight="7005" tabRatio="500"/>
  </bookViews>
  <sheets>
    <sheet name="Introduction" sheetId="6" r:id="rId1"/>
    <sheet name="1. About" sheetId="2" r:id="rId2"/>
    <sheet name="2. Contextual" sheetId="3" r:id="rId3"/>
    <sheet name="3. Revenues" sheetId="10" r:id="rId4"/>
    <sheet name="Remarks" sheetId="12" r:id="rId5"/>
    <sheet name="Revenues - example Norway" sheetId="9" state="hidden" r:id="rId6"/>
    <sheet name="Changelog" sheetId="11" state="hidden" r:id="rId7"/>
  </sheets>
  <definedNames>
    <definedName name="_xlnm.Print_Area" localSheetId="1">'1. About'!$B$2:$D$26</definedName>
    <definedName name="_xlnm.Print_Area" localSheetId="2">'2. Contextual'!$B$2:$F$38</definedName>
  </definedNames>
  <calcPr calcId="152511"/>
</workbook>
</file>

<file path=xl/calcChain.xml><?xml version="1.0" encoding="utf-8"?>
<calcChain xmlns="http://schemas.openxmlformats.org/spreadsheetml/2006/main">
  <c r="H77" i="10" l="1"/>
  <c r="G77" i="10" s="1"/>
  <c r="H76" i="10"/>
  <c r="G76" i="10"/>
  <c r="H75" i="10"/>
  <c r="G75" i="10" s="1"/>
  <c r="H74" i="10"/>
  <c r="G74" i="10"/>
  <c r="G72" i="10"/>
  <c r="G71" i="10"/>
  <c r="G69" i="10"/>
  <c r="H66" i="10"/>
  <c r="H63" i="10"/>
  <c r="H62" i="10"/>
  <c r="H61" i="10"/>
  <c r="H60" i="10"/>
  <c r="H59" i="10"/>
  <c r="H57" i="10"/>
  <c r="H56" i="10"/>
  <c r="H55" i="10"/>
  <c r="H54" i="10"/>
  <c r="H53" i="10"/>
  <c r="H52" i="10"/>
  <c r="H51" i="10"/>
  <c r="H50" i="10"/>
  <c r="H49" i="10"/>
  <c r="H47" i="10"/>
  <c r="H46"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72" i="10" s="1"/>
  <c r="H12" i="10"/>
  <c r="H71" i="10" s="1"/>
  <c r="H11" i="10"/>
  <c r="H10" i="10"/>
  <c r="H69" i="10" s="1"/>
  <c r="GS9" i="10"/>
  <c r="GR9" i="10"/>
  <c r="GQ9" i="10"/>
  <c r="GP9" i="10"/>
  <c r="GO9" i="10"/>
  <c r="GN9" i="10"/>
  <c r="GM9" i="10"/>
  <c r="GL9" i="10"/>
  <c r="GK9" i="10"/>
  <c r="GJ9" i="10"/>
  <c r="GI9" i="10"/>
  <c r="GH9" i="10"/>
  <c r="GG9" i="10"/>
  <c r="GF9" i="10"/>
  <c r="GE9" i="10"/>
  <c r="GD9" i="10"/>
  <c r="GC9" i="10"/>
  <c r="GB9" i="10"/>
  <c r="GA9" i="10"/>
  <c r="FZ9" i="10"/>
  <c r="FY9" i="10"/>
  <c r="FX9" i="10"/>
  <c r="FW9" i="10"/>
  <c r="FV9" i="10"/>
  <c r="FU9" i="10"/>
  <c r="FT9" i="10"/>
  <c r="FS9" i="10"/>
  <c r="FR9" i="10"/>
  <c r="FQ9" i="10"/>
  <c r="FP9" i="10"/>
  <c r="FO9" i="10"/>
  <c r="FN9" i="10"/>
  <c r="FM9" i="10"/>
  <c r="FL9" i="10"/>
  <c r="FK9" i="10"/>
  <c r="FJ9" i="10"/>
  <c r="FI9" i="10"/>
  <c r="FH9" i="10"/>
  <c r="FG9" i="10"/>
  <c r="FF9" i="10"/>
  <c r="FE9" i="10"/>
  <c r="FD9" i="10"/>
  <c r="FC9" i="10"/>
  <c r="FB9" i="10"/>
  <c r="FA9" i="10"/>
  <c r="EZ9" i="10"/>
  <c r="EY9" i="10"/>
  <c r="EX9" i="10"/>
  <c r="EW9" i="10"/>
  <c r="EV9" i="10"/>
  <c r="EU9" i="10"/>
  <c r="ET9" i="10"/>
  <c r="ES9" i="10"/>
  <c r="ER9" i="10"/>
  <c r="EQ9" i="10"/>
  <c r="EP9" i="10"/>
  <c r="EO9" i="10"/>
  <c r="EN9" i="10"/>
  <c r="EM9" i="10"/>
  <c r="EL9" i="10"/>
  <c r="EK9" i="10"/>
  <c r="EJ9" i="10"/>
  <c r="EI9" i="10"/>
  <c r="EH9" i="10"/>
  <c r="EG9" i="10"/>
  <c r="EF9" i="10"/>
  <c r="EE9" i="10"/>
  <c r="ED9" i="10"/>
  <c r="EC9" i="10"/>
  <c r="EB9" i="10"/>
  <c r="EA9" i="10"/>
  <c r="DZ9" i="10"/>
  <c r="DY9" i="10"/>
  <c r="DX9" i="10"/>
  <c r="DW9" i="10"/>
  <c r="DV9" i="10"/>
  <c r="DU9" i="10"/>
  <c r="DT9" i="10"/>
  <c r="DS9" i="10"/>
  <c r="DR9" i="10"/>
  <c r="DQ9" i="10"/>
  <c r="DP9" i="10"/>
  <c r="DO9" i="10"/>
  <c r="DN9" i="10"/>
  <c r="DM9" i="10"/>
  <c r="DL9" i="10"/>
  <c r="DK9" i="10"/>
  <c r="DJ9" i="10"/>
  <c r="DI9" i="10"/>
  <c r="DH9" i="10"/>
  <c r="DG9" i="10"/>
  <c r="DF9" i="10"/>
  <c r="DE9" i="10"/>
  <c r="DD9" i="10"/>
  <c r="DC9" i="10"/>
  <c r="DB9" i="10"/>
  <c r="DA9" i="10"/>
  <c r="CZ9" i="10"/>
  <c r="CY9" i="10"/>
  <c r="CX9" i="10"/>
  <c r="CW9" i="10"/>
  <c r="CV9" i="10"/>
  <c r="CU9" i="10"/>
  <c r="CT9" i="10"/>
  <c r="CS9" i="10"/>
  <c r="CR9" i="10"/>
  <c r="CQ9" i="10"/>
  <c r="CP9" i="10"/>
  <c r="CO9" i="10"/>
  <c r="CN9" i="10"/>
  <c r="CM9" i="10"/>
  <c r="CL9" i="10"/>
  <c r="CK9" i="10"/>
  <c r="CJ9" i="10"/>
  <c r="CI9" i="10"/>
  <c r="CH9" i="10"/>
  <c r="CG9" i="10"/>
  <c r="CF9" i="10"/>
  <c r="CE9" i="10"/>
  <c r="CD9" i="10"/>
  <c r="CC9" i="10"/>
  <c r="CB9" i="10"/>
  <c r="CA9" i="10"/>
  <c r="BZ9" i="10"/>
  <c r="BY9" i="10"/>
  <c r="BX9" i="10"/>
  <c r="BW9" i="10"/>
  <c r="BV9" i="10"/>
  <c r="BU9" i="10"/>
  <c r="BT9" i="10"/>
  <c r="BS9" i="10"/>
  <c r="BR9" i="10"/>
  <c r="BQ9" i="10"/>
  <c r="BP9" i="10"/>
  <c r="BO9" i="10"/>
  <c r="BN9" i="10"/>
  <c r="BM9" i="10"/>
  <c r="BL9" i="10"/>
  <c r="BK9" i="10"/>
  <c r="BJ9" i="10"/>
  <c r="BI9" i="10"/>
  <c r="BH9" i="10"/>
  <c r="BG9" i="10"/>
  <c r="BF9" i="10"/>
  <c r="BE9" i="10"/>
  <c r="BD9" i="10"/>
  <c r="BC9" i="10"/>
  <c r="BB9" i="10"/>
  <c r="BA9" i="10"/>
  <c r="AZ9" i="10"/>
  <c r="AY9" i="10"/>
  <c r="AX9" i="10"/>
  <c r="AW9" i="10"/>
  <c r="AV9" i="10"/>
  <c r="AU9" i="10"/>
  <c r="AT9" i="10"/>
  <c r="AS9" i="10"/>
  <c r="AR9" i="10"/>
  <c r="AQ9" i="10"/>
  <c r="AP9" i="10"/>
  <c r="AO9" i="10"/>
  <c r="AN9" i="10"/>
  <c r="AM9" i="10"/>
  <c r="AL9" i="10"/>
  <c r="AK9" i="10"/>
  <c r="AJ9" i="10"/>
  <c r="AI9" i="10"/>
  <c r="AH9" i="10"/>
  <c r="AG9" i="10"/>
  <c r="AF9" i="10"/>
  <c r="AE9" i="10"/>
  <c r="AD9" i="10"/>
  <c r="AC9" i="10"/>
  <c r="AB9" i="10"/>
  <c r="AA9" i="10"/>
  <c r="Z9" i="10"/>
  <c r="Y9" i="10"/>
  <c r="X9" i="10"/>
  <c r="W9" i="10"/>
  <c r="V9" i="10"/>
  <c r="U9" i="10"/>
  <c r="T9" i="10"/>
  <c r="S9" i="10"/>
  <c r="R9" i="10"/>
  <c r="Q9" i="10"/>
  <c r="P9" i="10"/>
  <c r="O9" i="10"/>
  <c r="N9" i="10"/>
  <c r="M9" i="10"/>
  <c r="L9" i="10"/>
  <c r="K9" i="10"/>
  <c r="J9" i="10"/>
  <c r="I9" i="10"/>
  <c r="H10" i="9" l="1"/>
  <c r="H11" i="9"/>
  <c r="H56" i="9" s="1"/>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G56" i="9"/>
  <c r="O9" i="9"/>
  <c r="P9" i="9"/>
  <c r="Q9" i="9"/>
  <c r="R9" i="9"/>
  <c r="S9" i="9"/>
  <c r="T9" i="9"/>
  <c r="U9" i="9"/>
  <c r="V9" i="9"/>
  <c r="W9" i="9"/>
  <c r="X9" i="9"/>
  <c r="Y9" i="9"/>
  <c r="Z9" i="9"/>
  <c r="AA9" i="9"/>
  <c r="AB9" i="9"/>
  <c r="AC9" i="9"/>
  <c r="AD9" i="9"/>
  <c r="AE9" i="9"/>
  <c r="AF9" i="9"/>
  <c r="AG9" i="9"/>
  <c r="AH9" i="9"/>
  <c r="AI9" i="9"/>
  <c r="AJ9" i="9"/>
  <c r="AK9" i="9"/>
  <c r="AL9" i="9"/>
  <c r="AM9" i="9"/>
  <c r="AN9" i="9"/>
  <c r="AO9" i="9"/>
  <c r="AP9" i="9"/>
  <c r="AQ9" i="9"/>
  <c r="AR9" i="9"/>
  <c r="AS9" i="9"/>
  <c r="AT9" i="9"/>
  <c r="AU9" i="9"/>
  <c r="AV9" i="9"/>
  <c r="AW9" i="9"/>
  <c r="AX9" i="9"/>
  <c r="AY9" i="9"/>
  <c r="AZ9" i="9"/>
  <c r="BA9" i="9"/>
  <c r="BB9" i="9"/>
  <c r="BC9" i="9"/>
  <c r="BD9" i="9"/>
  <c r="BE9" i="9"/>
  <c r="BF9" i="9"/>
  <c r="BG9" i="9"/>
  <c r="BH9" i="9"/>
  <c r="BI9" i="9"/>
  <c r="BJ9" i="9"/>
  <c r="BK9" i="9"/>
  <c r="BL9" i="9"/>
  <c r="BM9" i="9"/>
  <c r="BN9" i="9"/>
  <c r="BO9" i="9"/>
  <c r="BP9" i="9"/>
  <c r="BQ9" i="9"/>
  <c r="BR9" i="9"/>
  <c r="BS9" i="9"/>
  <c r="BT9" i="9"/>
  <c r="BU9" i="9"/>
  <c r="BV9" i="9"/>
  <c r="BW9" i="9"/>
  <c r="BX9" i="9"/>
  <c r="BY9" i="9"/>
  <c r="N9" i="9"/>
  <c r="M9" i="9"/>
  <c r="L9" i="9"/>
  <c r="K9" i="9"/>
  <c r="J9" i="9"/>
  <c r="I9" i="9"/>
</calcChain>
</file>

<file path=xl/sharedStrings.xml><?xml version="1.0" encoding="utf-8"?>
<sst xmlns="http://schemas.openxmlformats.org/spreadsheetml/2006/main" count="1394" uniqueCount="846">
  <si>
    <t>Other revenue</t>
  </si>
  <si>
    <t>Commodities</t>
  </si>
  <si>
    <t>4Sea Energy AS</t>
  </si>
  <si>
    <t>A/S Norske Shell</t>
  </si>
  <si>
    <t>Bayerngas Norge AS</t>
  </si>
  <si>
    <t>not included</t>
  </si>
  <si>
    <t>not applicable</t>
  </si>
  <si>
    <t>included</t>
  </si>
  <si>
    <t>State Direct Financial Investment (Petoro)</t>
  </si>
  <si>
    <t>Dividend from ownership of Statoil</t>
  </si>
  <si>
    <t>Oil/gas</t>
  </si>
  <si>
    <t>Name of revenue stream in country</t>
  </si>
  <si>
    <t>Bayerngas Produksjon Norge AS</t>
  </si>
  <si>
    <t>BG Norge AS</t>
  </si>
  <si>
    <t>BP Norge AS</t>
  </si>
  <si>
    <t>Brigde Energy Norge AS</t>
  </si>
  <si>
    <t>Capricorn Norge AS</t>
  </si>
  <si>
    <t>Centrica Energi NUF</t>
  </si>
  <si>
    <t>Chevron Norge AS</t>
  </si>
  <si>
    <t>Concedo ASA</t>
  </si>
  <si>
    <t>ConocoPhillips Skandinavia AS</t>
  </si>
  <si>
    <t>Core Energy AS</t>
  </si>
  <si>
    <t>Dana Petroleum Norway AS2)</t>
  </si>
  <si>
    <t>Det Norske Oljeselskap ASA</t>
  </si>
  <si>
    <t>DONG E&amp;P Norge AS</t>
  </si>
  <si>
    <t>E&amp;P Holding AS</t>
  </si>
  <si>
    <t>E.ON E&amp;P Norge AS</t>
  </si>
  <si>
    <t>Edison International Norway Branch NUF</t>
  </si>
  <si>
    <t>Eni Norge AS</t>
  </si>
  <si>
    <t>EnQuest Norge AS</t>
  </si>
  <si>
    <t>Enterprise Oil Norge AS</t>
  </si>
  <si>
    <t>Explora Petroleum AS</t>
  </si>
  <si>
    <t>ExxonMobil Expl. and Prod. Norway AS2)</t>
  </si>
  <si>
    <t>Faroe Petroleum Norge AS</t>
  </si>
  <si>
    <t>Fortis Petroleum Norway AS</t>
  </si>
  <si>
    <t>Front Exploration AS</t>
  </si>
  <si>
    <t>GDF SUEZ E&amp;P Norge AS</t>
  </si>
  <si>
    <t>Hess Norge AS</t>
  </si>
  <si>
    <t>Idemitsu Petroleum Norge AS</t>
  </si>
  <si>
    <t>Infragas Norge AS</t>
  </si>
  <si>
    <t>Lotos Expl. and Prod.  Norge AS</t>
  </si>
  <si>
    <t>Lukoil Oil Company</t>
  </si>
  <si>
    <t>Lundin Norway AS</t>
  </si>
  <si>
    <t>Maersk Oil Norway AS</t>
  </si>
  <si>
    <t>Marathon Oil Norge AS</t>
  </si>
  <si>
    <t>Nexen Exploration Norge AS</t>
  </si>
  <si>
    <t>Njord Gas Infrastructure AS</t>
  </si>
  <si>
    <t>Noreco Norway AS</t>
  </si>
  <si>
    <t>Norpipe Oil AS</t>
  </si>
  <si>
    <t>Norsea Gas AS</t>
  </si>
  <si>
    <t>Norske AEDC AS</t>
  </si>
  <si>
    <t>North Energy ASA</t>
  </si>
  <si>
    <t>Norwegian Energy Company ASA</t>
  </si>
  <si>
    <t>OMV(Norge) AS</t>
  </si>
  <si>
    <t>Petoro AS</t>
  </si>
  <si>
    <t>Petrolia Norway AS</t>
  </si>
  <si>
    <t>PGNiG Norway AS</t>
  </si>
  <si>
    <t>Premier Oil Norge AS</t>
  </si>
  <si>
    <t>Repsol Exploración SA</t>
  </si>
  <si>
    <t>Repsol Exploration Norge AS</t>
  </si>
  <si>
    <t xml:space="preserve">RN Nordic Oil AS  </t>
  </si>
  <si>
    <t>Rocksource ASA</t>
  </si>
  <si>
    <t>RWE-DEA Norge AS</t>
  </si>
  <si>
    <t>Silex Gas Norway AS</t>
  </si>
  <si>
    <t>Skagen 44 AS</t>
  </si>
  <si>
    <t>Skeie Energy AS</t>
  </si>
  <si>
    <t>Solveig Gas Norway AS</t>
  </si>
  <si>
    <t>Statoil ASA</t>
  </si>
  <si>
    <t>Stratum Energy AS</t>
  </si>
  <si>
    <t>Suncor Energy Norge AS</t>
  </si>
  <si>
    <t>Svenska Petroleum Exploration AS</t>
  </si>
  <si>
    <t>Talisman Energy Norge AS</t>
  </si>
  <si>
    <t>Total E &amp; P Norge AS</t>
  </si>
  <si>
    <t>Tullow Oil (Bream) Norge AS</t>
  </si>
  <si>
    <t>Tullow Oil Norge AS</t>
  </si>
  <si>
    <t>Valiant Petroleum Norge AS</t>
  </si>
  <si>
    <t>VNG Norge AS</t>
  </si>
  <si>
    <t>Wintershall Norge AS</t>
  </si>
  <si>
    <t>Subtotals</t>
  </si>
  <si>
    <t>Legal name</t>
  </si>
  <si>
    <t>Identification #</t>
  </si>
  <si>
    <t>Start Date</t>
  </si>
  <si>
    <t>End Date</t>
  </si>
  <si>
    <t>Oil</t>
  </si>
  <si>
    <t>Gas</t>
  </si>
  <si>
    <t>Mining</t>
  </si>
  <si>
    <t>Other</t>
  </si>
  <si>
    <t>&lt;text&gt;</t>
  </si>
  <si>
    <t>&lt;URL&gt;</t>
  </si>
  <si>
    <t>Other file, link</t>
  </si>
  <si>
    <t>By Revenue Stream</t>
  </si>
  <si>
    <t>By Company</t>
  </si>
  <si>
    <t>Entry</t>
  </si>
  <si>
    <t>Contextual information</t>
  </si>
  <si>
    <t>Public registory of licences, oil</t>
  </si>
  <si>
    <t>Public registory of licences, mining</t>
  </si>
  <si>
    <t>Information about awarding and transfer of licences</t>
  </si>
  <si>
    <t>Add rows as necessary to add other sectors</t>
  </si>
  <si>
    <t>PDF</t>
  </si>
  <si>
    <t>If multiple files, add rows as necessary.</t>
  </si>
  <si>
    <t>“Summary data from each EITI Report should be submitted electronically to the International Secretariat according to the standardised reporting format provided by the International Secretariat”</t>
  </si>
  <si>
    <t xml:space="preserve">   Part 2 addresses availability of contextual data, in line with requirements 3 and 4</t>
  </si>
  <si>
    <t>Fields marked in orange are required.</t>
  </si>
  <si>
    <t>Fields marked in yellow are optional.</t>
  </si>
  <si>
    <t>According to the EITI Standard §5.3.b:</t>
  </si>
  <si>
    <t>By Project</t>
  </si>
  <si>
    <t>Country</t>
  </si>
  <si>
    <t>Fiscal Year Covered in the Report</t>
  </si>
  <si>
    <t>Independent Administrator</t>
  </si>
  <si>
    <t>Date that the EITI Report was published (i.e., made publically available)</t>
  </si>
  <si>
    <t xml:space="preserve">Sectors Covered </t>
  </si>
  <si>
    <t>Web links to EITI Report, on the national EITI website</t>
  </si>
  <si>
    <t>Disaggregtion of Data</t>
  </si>
  <si>
    <t>The data will be used to populate the global EITI data repository, available on the international EITI website.</t>
  </si>
  <si>
    <t>The form has 3 parts (worksheets):</t>
  </si>
  <si>
    <t xml:space="preserve"> </t>
  </si>
  <si>
    <t>Entry. If yes, provide a reference to the relevant section in the EITI Report.</t>
  </si>
  <si>
    <t>Included in EITI Report</t>
  </si>
  <si>
    <t xml:space="preserve">   Part 3 covers data on government revenues per revenue stream and company. An example of this part using Norway's 2012 EITI Report is available in a final worksheet</t>
  </si>
  <si>
    <t>Norges Bank</t>
  </si>
  <si>
    <t>Number of reporting government entities</t>
  </si>
  <si>
    <t>Number of reporting companies</t>
  </si>
  <si>
    <t>If no, provide a brief explanation.</t>
  </si>
  <si>
    <t>Publicly available registry of beneficial ownership</t>
  </si>
  <si>
    <t>Reporting currency</t>
  </si>
  <si>
    <t>11E</t>
  </si>
  <si>
    <t>Taxes</t>
  </si>
  <si>
    <t>111E</t>
  </si>
  <si>
    <t>Taxes on income, profits and capital gains</t>
  </si>
  <si>
    <t>1112E1</t>
  </si>
  <si>
    <t xml:space="preserve">   Ordinary taxes on income, profits and capital gains</t>
  </si>
  <si>
    <t>1112E2</t>
  </si>
  <si>
    <t xml:space="preserve">   Extraordinary taxes on income, profits and capital gains</t>
  </si>
  <si>
    <t>112E</t>
  </si>
  <si>
    <t>Taxes on payroll and workforce</t>
  </si>
  <si>
    <t>113E</t>
  </si>
  <si>
    <t>Taxes on property</t>
  </si>
  <si>
    <t>114E</t>
  </si>
  <si>
    <t>Taxes on goods and services</t>
  </si>
  <si>
    <t>1141E</t>
  </si>
  <si>
    <t xml:space="preserve">   General taxes on goods and services (VAT, sales tax, turnover tax)</t>
  </si>
  <si>
    <t>1142E</t>
  </si>
  <si>
    <t xml:space="preserve">   Excise taxes</t>
  </si>
  <si>
    <t>1143E</t>
  </si>
  <si>
    <t xml:space="preserve">   Profits of natural resource fiscal monopolies</t>
  </si>
  <si>
    <t>1145E</t>
  </si>
  <si>
    <t xml:space="preserve">   Taxes on use of goods/permission to use goods or perform activities</t>
  </si>
  <si>
    <t>114521E</t>
  </si>
  <si>
    <t xml:space="preserve">      Licence fees</t>
  </si>
  <si>
    <t>114522E</t>
  </si>
  <si>
    <t xml:space="preserve">      Emission and pollution taxes</t>
  </si>
  <si>
    <t>11451E</t>
  </si>
  <si>
    <t xml:space="preserve">      Motor vehicle taxes</t>
  </si>
  <si>
    <t>115E</t>
  </si>
  <si>
    <t>Taxes on international trade and transactions</t>
  </si>
  <si>
    <t>1151E</t>
  </si>
  <si>
    <t xml:space="preserve">   Customs and other import duties</t>
  </si>
  <si>
    <t>1152E</t>
  </si>
  <si>
    <t xml:space="preserve">   Taxes on exports</t>
  </si>
  <si>
    <t>1153E1</t>
  </si>
  <si>
    <t xml:space="preserve">   Profits of natural resource export monopolies</t>
  </si>
  <si>
    <t>116E</t>
  </si>
  <si>
    <t>Other taxes payable by natural resource companies</t>
  </si>
  <si>
    <t>12E</t>
  </si>
  <si>
    <t>Social contributions</t>
  </si>
  <si>
    <t>1212E</t>
  </si>
  <si>
    <t>Social security employer contributions</t>
  </si>
  <si>
    <t>14E</t>
  </si>
  <si>
    <t>141E</t>
  </si>
  <si>
    <t>Property income</t>
  </si>
  <si>
    <t>1412E</t>
  </si>
  <si>
    <t xml:space="preserve">   Dividends</t>
  </si>
  <si>
    <t>1412E1</t>
  </si>
  <si>
    <t xml:space="preserve">      From state-owned enterprises</t>
  </si>
  <si>
    <t>1412E2</t>
  </si>
  <si>
    <t xml:space="preserve">      From government participation (equity)</t>
  </si>
  <si>
    <t>1413E</t>
  </si>
  <si>
    <t xml:space="preserve">   Withdrawals from income of quasi-corporations</t>
  </si>
  <si>
    <t>1415E</t>
  </si>
  <si>
    <t xml:space="preserve">   Rent</t>
  </si>
  <si>
    <t>1415E1</t>
  </si>
  <si>
    <t xml:space="preserve">      Royalties</t>
  </si>
  <si>
    <t>1415E2</t>
  </si>
  <si>
    <t xml:space="preserve">      Bonuses</t>
  </si>
  <si>
    <t xml:space="preserve">      Production entitlements (in-kind or cash)</t>
  </si>
  <si>
    <t>1415E31</t>
  </si>
  <si>
    <t xml:space="preserve">         Delivered/paid directly to government</t>
  </si>
  <si>
    <t>1415E32</t>
  </si>
  <si>
    <t xml:space="preserve">         Delivered/paid to state-owned enterprise(s)</t>
  </si>
  <si>
    <t>1415E4</t>
  </si>
  <si>
    <t>1415E5</t>
  </si>
  <si>
    <t>142E</t>
  </si>
  <si>
    <t>Sales of goods and services</t>
  </si>
  <si>
    <t>1421E</t>
  </si>
  <si>
    <t xml:space="preserve">   Sales of goods and services by government units</t>
  </si>
  <si>
    <t>1422E</t>
  </si>
  <si>
    <t xml:space="preserve">   Administrative fees for government services</t>
  </si>
  <si>
    <t>143E</t>
  </si>
  <si>
    <t>Fines, penalties, and forfeits</t>
  </si>
  <si>
    <t>144E1</t>
  </si>
  <si>
    <t>Voluntary transfers to government (donations)</t>
  </si>
  <si>
    <t>GFS codes of revenue streams from extractive companies</t>
  </si>
  <si>
    <t>Government revenues from extractive companies, per revenue stream</t>
  </si>
  <si>
    <t>This worksheet covers (A) identification of whether a revenue stream is included in the EITI Report, (B) listing the revenue streams according to their corresponding classification,</t>
  </si>
  <si>
    <t>A. GFS classification of revenue streams</t>
  </si>
  <si>
    <t>C. Companies</t>
  </si>
  <si>
    <t xml:space="preserve">      Compulsory transfers to government (infrastructure and other)</t>
  </si>
  <si>
    <t xml:space="preserve">      Other rent payments</t>
  </si>
  <si>
    <t>E. Notes</t>
  </si>
  <si>
    <t>(C) listing the companies that are reporting, (D) recording the payments per revenue stream and company, and (E) any notes to explain the information provided.</t>
  </si>
  <si>
    <t>Enter companies included in the EITI Report. Add columns as necessary</t>
  </si>
  <si>
    <t>Figures for payments broken down by ordinary tax and special tax are not available. Therefore figures under Special Tax include also CIT.</t>
  </si>
  <si>
    <t>Enter companies included in the EITI Report. Add columns as necessary.</t>
  </si>
  <si>
    <t>Indicate if revenue stream is "included",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</si>
  <si>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Record figures as reported by government, corrected after reconcilation.</t>
  </si>
  <si>
    <t>About</t>
  </si>
  <si>
    <t xml:space="preserve">   Part 1 covers the basic characteristics about the report</t>
  </si>
  <si>
    <t>Template for Summary Data from the EITI Report</t>
  </si>
  <si>
    <r>
      <t xml:space="preserve">This template should be completed in full and </t>
    </r>
    <r>
      <rPr>
        <u/>
        <sz val="11"/>
        <color rgb="FF000000"/>
        <rFont val="Calibri"/>
        <family val="2"/>
        <scheme val="minor"/>
      </rPr>
      <t>submitted by email</t>
    </r>
    <r>
      <rPr>
        <sz val="11"/>
        <rFont val="Calibri"/>
        <family val="2"/>
        <scheme val="minor"/>
      </rPr>
      <t xml:space="preserve"> by the national secretariat </t>
    </r>
    <r>
      <rPr>
        <sz val="11"/>
        <color rgb="FF000000"/>
        <rFont val="Calibri"/>
        <family val="2"/>
        <scheme val="minor"/>
      </rPr>
      <t xml:space="preserve">to the International EITI Secretariat following the publication of the report. </t>
    </r>
  </si>
  <si>
    <t>Conversion rate utilised.  US $ 1 =</t>
  </si>
  <si>
    <t>Registry 2</t>
  </si>
  <si>
    <t>ISO currency code</t>
  </si>
  <si>
    <t>&lt;URL, or reference to section in EITI Report&gt;</t>
  </si>
  <si>
    <t>Publicly available registry of contracts</t>
  </si>
  <si>
    <t>&lt;name of the registry/not available&gt;</t>
  </si>
  <si>
    <t>Add/remove rows as necessary, per registry</t>
  </si>
  <si>
    <t>&lt;reference to section in EITI Report&gt;</t>
  </si>
  <si>
    <t>Example: Norway's 2012 EITI Report.</t>
  </si>
  <si>
    <t>Add rows as necessary</t>
  </si>
  <si>
    <t>If yes, link to government's accounts, where revenues are recorded</t>
  </si>
  <si>
    <t>Name</t>
  </si>
  <si>
    <t>Email address</t>
  </si>
  <si>
    <t>Organisation</t>
  </si>
  <si>
    <t>Contact details to person who has completed this template</t>
  </si>
  <si>
    <t>Unit</t>
  </si>
  <si>
    <t>US $</t>
  </si>
  <si>
    <t>Modify entry in "unit" column if other than default.</t>
  </si>
  <si>
    <t>Oil, volume</t>
  </si>
  <si>
    <t>Gas, volume</t>
  </si>
  <si>
    <t>Contribution of extractive industries to economy (3.4)</t>
  </si>
  <si>
    <t>Production volume and value (3.5.a)</t>
  </si>
  <si>
    <t>Export volume and value (3.5.b)</t>
  </si>
  <si>
    <t>Register of licences (3.9)</t>
  </si>
  <si>
    <t>Allocation of licences (3.10)</t>
  </si>
  <si>
    <t>Beneficial ownership (3.11)</t>
  </si>
  <si>
    <t>Contracts (3.12)</t>
  </si>
  <si>
    <t>If incomplete or not available, provide an explanation</t>
  </si>
  <si>
    <t>Does the report address the government's policy on contract disclosure?</t>
  </si>
  <si>
    <t>Are contracts disclosed?</t>
  </si>
  <si>
    <t>Link to other financial reports, where revenues are recorded</t>
  </si>
  <si>
    <t>Add rows if necessary, per registry</t>
  </si>
  <si>
    <t>Sale of the state’s share of production or other sales collected in-kind (4.1.c)</t>
  </si>
  <si>
    <t>Social expenditures (4.1.e)</t>
  </si>
  <si>
    <t>Does the report address the issue?</t>
  </si>
  <si>
    <t>Does the report address social expenditures?</t>
  </si>
  <si>
    <t>Total revenue received?</t>
  </si>
  <si>
    <t>Infrastructure provisions and barter arrangements (4.1.d)?</t>
  </si>
  <si>
    <t>Transportation revenues (4.1.f)</t>
  </si>
  <si>
    <t>Sub-national payments (4.2.d)?</t>
  </si>
  <si>
    <t>Sub-national transfers (4.2.e)?</t>
  </si>
  <si>
    <t>If yes, what was the total revenue received?</t>
  </si>
  <si>
    <t>Does the report address transportation revenues?</t>
  </si>
  <si>
    <t>Does the report address sub-national payments?</t>
  </si>
  <si>
    <t>Does the report address sub-national transfers?</t>
  </si>
  <si>
    <t>Name of receiving government agency</t>
  </si>
  <si>
    <t>Oljeskattekontoret (Petroleum Tax Office)</t>
  </si>
  <si>
    <t>Oljedirektoratet (Norwegian Petroluem Directorate)</t>
  </si>
  <si>
    <t>Toll- og avgiftsdirektoratet (Directorate of Customs and Excise)</t>
  </si>
  <si>
    <t>NOX avgift (NOX Fee)</t>
  </si>
  <si>
    <t>CO2 avgift (CO2 Fee)</t>
  </si>
  <si>
    <t>Arealavgift (Area Fee)</t>
  </si>
  <si>
    <t>Særskatt (Special Tax) [1]</t>
  </si>
  <si>
    <t>TOTAL, reconciled</t>
  </si>
  <si>
    <t>Revenue, as disclosed by government</t>
  </si>
  <si>
    <t xml:space="preserve">TOTAL, disclosed by government </t>
  </si>
  <si>
    <t>Selskapsskatt [1]</t>
  </si>
  <si>
    <t>Norway is a special case in that payments from all companies are reconciled down to zero. In most countries, the figures provided in section (B) and the sub-total in (D) will differ.</t>
  </si>
  <si>
    <t>Example: 1000 NOK</t>
  </si>
  <si>
    <t>Currency unit</t>
  </si>
  <si>
    <t>D. Reconciled revenue streams per company</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</si>
  <si>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</si>
  <si>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Changelog</t>
  </si>
  <si>
    <t>1.0</t>
  </si>
  <si>
    <t>Version</t>
  </si>
  <si>
    <t>Date</t>
  </si>
  <si>
    <t>Comment</t>
  </si>
  <si>
    <t>First published version.</t>
  </si>
  <si>
    <t>1.0a</t>
  </si>
  <si>
    <t>Minor corrections to bring English version of "Revenues - example Norway", to bring it in-line with changes to "3 Revenues"</t>
  </si>
  <si>
    <t>Comments</t>
  </si>
  <si>
    <t>Direct URL to source, or to section in EITI Report</t>
  </si>
  <si>
    <t>(examples provided)</t>
  </si>
  <si>
    <t>Add rows as necessary to add other disaggregations</t>
  </si>
  <si>
    <t>B. Revenue streams (including revenues from extractive industries outside reconciliation)</t>
  </si>
  <si>
    <t>secretariat@eiti.org.</t>
  </si>
  <si>
    <t xml:space="preserve">The International Secretariat can provide advice and support on request. Please contact </t>
  </si>
  <si>
    <t>1.1</t>
  </si>
  <si>
    <t>Suggested additions/changes in red boxes</t>
  </si>
  <si>
    <t>Suggested removals in red text</t>
  </si>
  <si>
    <t>Electronic data file (CSV, excel)</t>
  </si>
  <si>
    <t>B. Revenue streams (including non-reconciled)</t>
  </si>
  <si>
    <r>
      <t xml:space="preserve">Separating columns in </t>
    </r>
    <r>
      <rPr>
        <i/>
        <sz val="10"/>
        <color theme="1"/>
        <rFont val="Calibri"/>
        <family val="2"/>
        <scheme val="minor"/>
      </rPr>
      <t>3. Revenues</t>
    </r>
    <r>
      <rPr>
        <sz val="10"/>
        <color theme="1"/>
        <rFont val="Calibri"/>
        <family val="2"/>
        <scheme val="minor"/>
      </rPr>
      <t xml:space="preserve"> are removed</t>
    </r>
  </si>
  <si>
    <t>&lt;Choose option&gt;</t>
  </si>
  <si>
    <t>Gross Domestic Product - all sectors</t>
  </si>
  <si>
    <t>Government revenue - extractive industries</t>
  </si>
  <si>
    <t>Government revenue - all sectors</t>
  </si>
  <si>
    <t>Gross Domestic Product - extractive industries (Gross Value Added)</t>
  </si>
  <si>
    <t>Exports - extractive industries</t>
  </si>
  <si>
    <t>Exports - all sectors</t>
  </si>
  <si>
    <t>Are EI revenues recorded in the government accounts/budget?</t>
  </si>
  <si>
    <t>Distribution of revenues from extractive industries (3.7.a)</t>
  </si>
  <si>
    <t xml:space="preserve">Revenues not classified </t>
  </si>
  <si>
    <t>15E</t>
  </si>
  <si>
    <t>Indicate if revenue stream is "included and reconciled", "included and partially reconciled", "included and not reconciled",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</si>
  <si>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</si>
  <si>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1.1a</t>
  </si>
  <si>
    <t>Suggested changes approved</t>
  </si>
  <si>
    <t>Version 1.1 as of 05 March 2015</t>
  </si>
  <si>
    <t>1415E3</t>
  </si>
  <si>
    <t>PT Adaro Indonesia</t>
  </si>
  <si>
    <t>PT Antang Gunung Meratus</t>
  </si>
  <si>
    <t>PT Arutmin Indonesia</t>
  </si>
  <si>
    <t>PT Asmin Bara Bronang</t>
  </si>
  <si>
    <t>PT Asmin Koalindo Tuhup</t>
  </si>
  <si>
    <t>PT Bangun Banua Persada Kalimantan</t>
  </si>
  <si>
    <t>PT Berau Coal</t>
  </si>
  <si>
    <t>PT Bharinto Ekatama</t>
  </si>
  <si>
    <t>PT Borneo Indobara</t>
  </si>
  <si>
    <t>PD Baramarta</t>
  </si>
  <si>
    <t>PT Firman Ketaun Perkasa</t>
  </si>
  <si>
    <t>PT Gunung Bayan Pratamacoal</t>
  </si>
  <si>
    <t>PT Indexim Coalindo</t>
  </si>
  <si>
    <t>PT Indominco Mandiri</t>
  </si>
  <si>
    <t>PT Insani Baraperkasa</t>
  </si>
  <si>
    <t>PT Jorong Barutama Greston</t>
  </si>
  <si>
    <t>PT Kalimantan Energi Lestari</t>
  </si>
  <si>
    <t>PT Kaltim Prima Coal</t>
  </si>
  <si>
    <t>PT Kideco Jaya Agung</t>
  </si>
  <si>
    <t>PT Lanna Harita Indonesia</t>
  </si>
  <si>
    <t>PT Mahakam Sumber Jaya</t>
  </si>
  <si>
    <t>PT Mandiri Inti Perkasa</t>
  </si>
  <si>
    <t>PT Marunda Graha Mineral</t>
  </si>
  <si>
    <t>PT Multi Harapan Utama</t>
  </si>
  <si>
    <t>PT Perkasa Inakakerta</t>
  </si>
  <si>
    <t>PT Pesona Khatulistiwa Nusantara</t>
  </si>
  <si>
    <t>PT Santan Batubara</t>
  </si>
  <si>
    <t>PT Singlurus Pratama</t>
  </si>
  <si>
    <t>PT Tambang Damai</t>
  </si>
  <si>
    <t>PT Tanito Harum</t>
  </si>
  <si>
    <t>PT Teguh Sinar Abadi</t>
  </si>
  <si>
    <t>PT Trubaindo Coal Mining</t>
  </si>
  <si>
    <t>PT Wahana Baratama Mining</t>
  </si>
  <si>
    <t>PT Adimitra Baratama Nusantara</t>
  </si>
  <si>
    <t>PT Alam Jaya Barapratama</t>
  </si>
  <si>
    <t>PT Alfara Delta Persada</t>
  </si>
  <si>
    <t>PT Alhasanie</t>
  </si>
  <si>
    <t>PT Aman Toebillah Putra</t>
  </si>
  <si>
    <t>PT Amanah Anugerah Adi Mulia</t>
  </si>
  <si>
    <t>PT Arzara Baraindo Energitama</t>
  </si>
  <si>
    <t>PT Bara Alam Utama</t>
  </si>
  <si>
    <t>PT Bara Jaya Energi</t>
  </si>
  <si>
    <t>PT Bara Jaya Utama</t>
  </si>
  <si>
    <t>PT Bara Kumala Sakti</t>
  </si>
  <si>
    <t>PT Baradinamika Mudasukses</t>
  </si>
  <si>
    <t>PT Baramega Citra Mulia Persada</t>
  </si>
  <si>
    <t>PT Beringin Jaya Abadi</t>
  </si>
  <si>
    <t>PT Bhumi Rantau Energi</t>
  </si>
  <si>
    <t>PT Binamitra Sumberarta</t>
  </si>
  <si>
    <t>CV Binuang Mitra Bersama</t>
  </si>
  <si>
    <t>PT Bukit Asam (Persero) Tbk</t>
  </si>
  <si>
    <t>PT Bukit Baiduri Energi</t>
  </si>
  <si>
    <t>PT Bumi Merapi Energi</t>
  </si>
  <si>
    <t>PT Cahaya Energi Mandiri</t>
  </si>
  <si>
    <t>PT Duta Tambang Rekayasa</t>
  </si>
  <si>
    <t>CV Energi Bumi Kartanegara</t>
  </si>
  <si>
    <t>PT Energy Cahaya Industritama</t>
  </si>
  <si>
    <t>PT Fajar Sakti Prima</t>
  </si>
  <si>
    <t>CV Fazar Utama</t>
  </si>
  <si>
    <t>PT Ferto Rejang</t>
  </si>
  <si>
    <t>KUD Gajah Mada</t>
  </si>
  <si>
    <t>PT Globalindo Inti Energi</t>
  </si>
  <si>
    <t>PT Indoasia Cemerlang</t>
  </si>
  <si>
    <t>PT Indomining</t>
  </si>
  <si>
    <t>PT Injatama</t>
  </si>
  <si>
    <t>PT Internasional Prima Coal</t>
  </si>
  <si>
    <t>PT Jembayan Muarabara</t>
  </si>
  <si>
    <t>PT Kaltim Batumanunggal</t>
  </si>
  <si>
    <t>PT Kaltim Jaya Bara</t>
  </si>
  <si>
    <t>PT Karbon Mahakam</t>
  </si>
  <si>
    <t>PT Kayan Putra Utama Coal</t>
  </si>
  <si>
    <t>PT Kemilau Rindang Abadi</t>
  </si>
  <si>
    <t>PT Kitadin</t>
  </si>
  <si>
    <t>PT Kuansing Inti Makmur</t>
  </si>
  <si>
    <t>PT Kutai Energi</t>
  </si>
  <si>
    <t>PT Lembuswana Perkasa</t>
  </si>
  <si>
    <t>KUD Makmur</t>
  </si>
  <si>
    <t>PT Manambang Muara Enim</t>
  </si>
  <si>
    <t>PT Mega Prima Persada</t>
  </si>
  <si>
    <t>PT Metalindo Bumi Raya</t>
  </si>
  <si>
    <t>PT Mitrabara Adiperdana</t>
  </si>
  <si>
    <t>PT Muara Alam Sejahtera</t>
  </si>
  <si>
    <t>PT Multi Sarana Avindo</t>
  </si>
  <si>
    <t>PT Nuansacipta Coal Investment</t>
  </si>
  <si>
    <t>PT Nusantara Berau Coal</t>
  </si>
  <si>
    <t>PT Pancaran Surya Abadi</t>
  </si>
  <si>
    <t>PT Pipit Mutiara Jaya</t>
  </si>
  <si>
    <t>PT Prolindo Cipta Nusantara</t>
  </si>
  <si>
    <t>PT Raja Kutai Baru Makmur</t>
  </si>
  <si>
    <t>PT Rantaupanjang Utama Bhakti</t>
  </si>
  <si>
    <t>PT Rinjani Kartanegara</t>
  </si>
  <si>
    <t>PT Sago Prima Pratama</t>
  </si>
  <si>
    <t>PT Senamas Energindo Mineral</t>
  </si>
  <si>
    <t>PT Sinar Kumala Naga</t>
  </si>
  <si>
    <t>PT Sungai Berlian Bhakti</t>
  </si>
  <si>
    <t>PT Supra Bara Energi</t>
  </si>
  <si>
    <t>PT Surya Sakti Darma Kencana</t>
  </si>
  <si>
    <t>PT Tamtama Perkasa</t>
  </si>
  <si>
    <t>PT Telen Orbit Prima</t>
  </si>
  <si>
    <t>PT Trisensa Mineral Utama</t>
  </si>
  <si>
    <t>PT Tunas Inti Abadi</t>
  </si>
  <si>
    <t>PT Welarco Subur Jaya</t>
  </si>
  <si>
    <t>PT Agincourt Resources</t>
  </si>
  <si>
    <t>PT Freeport Indonesia Corporation</t>
  </si>
  <si>
    <t>PT Meares Soputan Mining</t>
  </si>
  <si>
    <t>PT Newmont Nusa Tenggara</t>
  </si>
  <si>
    <t>PT Nusa Halmahera Minerals</t>
  </si>
  <si>
    <t>PT Vale Indonesia Tbk</t>
  </si>
  <si>
    <t>PT Aneka Tambang (Persero) Tbk.</t>
  </si>
  <si>
    <t>PT Babel Inti Perkasa</t>
  </si>
  <si>
    <t>PT Belitung Industri Sejahtera</t>
  </si>
  <si>
    <t>PT Bukit Timah</t>
  </si>
  <si>
    <t>PT Gema Nusa Abadi Mineral</t>
  </si>
  <si>
    <t>PT Mitra Stania Prima</t>
  </si>
  <si>
    <t>PT Prima Timah Utama</t>
  </si>
  <si>
    <t>PT Refined Bangka Tin</t>
  </si>
  <si>
    <t>CV Serumpun Sebalai</t>
  </si>
  <si>
    <t>PT Timah (Persero) Tbk</t>
  </si>
  <si>
    <t>PT Tinindo Inter Nusa</t>
  </si>
  <si>
    <t>CV Venus Inti Perkasa</t>
  </si>
  <si>
    <t>PT Chevron Pacific Indonesia</t>
  </si>
  <si>
    <t>Chevron Indonesia Co.</t>
  </si>
  <si>
    <t>Chevron Makassar Ltd.</t>
  </si>
  <si>
    <t>Chevron Siak Inc.</t>
  </si>
  <si>
    <t>Total E&amp;P Indonesie</t>
  </si>
  <si>
    <t>ConocoPhillips Indonesia Inc. Ltd.</t>
  </si>
  <si>
    <t>ConocoPhillips (Grissik) Ltd.</t>
  </si>
  <si>
    <t>ConocoPhillips (South Jambi) Ltd.</t>
  </si>
  <si>
    <t>Pertamina EP</t>
  </si>
  <si>
    <t>Virginia Indonesia Co.</t>
  </si>
  <si>
    <t>Virginia Indonesia Co.CBM Ltd</t>
  </si>
  <si>
    <t>Mobil Exploration Indonesia Ltd.</t>
  </si>
  <si>
    <t>Exxon-Mobil Oil Indonesia Inc</t>
  </si>
  <si>
    <t>Mobil Cepu Ltd.</t>
  </si>
  <si>
    <t>CNOOC SES Ltd.</t>
  </si>
  <si>
    <t>BP Muturi Holdings B.V.</t>
  </si>
  <si>
    <t>BOB PT Bumi Siak Pusako- Pertamina Hulu</t>
  </si>
  <si>
    <t>Pertamina Hulu Energi ONWJ Ltd.</t>
  </si>
  <si>
    <t>JOB Pertamina- PetroChina East Java Ltd.</t>
  </si>
  <si>
    <t>JOB Pertamina- PetroChina Salawati Ltd.</t>
  </si>
  <si>
    <t>JOB Pertamina-Medco E&amp;P Tomori Sulawesi</t>
  </si>
  <si>
    <t>JOB Pertamina-Golden Spike Energy Indonesia Ltd.</t>
  </si>
  <si>
    <t>Petrochina Int’l Jabung Ltd.</t>
  </si>
  <si>
    <t>Petrochina Int’l Bermuda Ltd.</t>
  </si>
  <si>
    <t>Petrochina Int’l Bangko Ltd.</t>
  </si>
  <si>
    <t>BP Berau Ltd.</t>
  </si>
  <si>
    <t>BP Wiriagar Ltd.</t>
  </si>
  <si>
    <t>PT Medco E&amp;P Rimau</t>
  </si>
  <si>
    <t>PT Tiara Bumi Petroleum</t>
  </si>
  <si>
    <t>PT Medco E&amp;P Tarakan</t>
  </si>
  <si>
    <t>PT Medco E&amp;P Indonesia</t>
  </si>
  <si>
    <t>PT Medco E&amp;P Lematang</t>
  </si>
  <si>
    <t>Premier Oil Natuna Sea BV</t>
  </si>
  <si>
    <t>Pearl Oil (Sebuku) Ltd.</t>
  </si>
  <si>
    <t>EMP Malacca Strait S.A.</t>
  </si>
  <si>
    <t>Kangean Energy Indonesia Ltd.</t>
  </si>
  <si>
    <t>PT Pertamina Hulu Energi Siak</t>
  </si>
  <si>
    <t>Lapindo Brantas Inc.</t>
  </si>
  <si>
    <t>EMP Bentu Limited</t>
  </si>
  <si>
    <t>PT EMP Tonga</t>
  </si>
  <si>
    <t>Star Energy (Kakap) Ltd.</t>
  </si>
  <si>
    <t>JOB Pertamina -Talisman (Ogan Komering) Ltd.</t>
  </si>
  <si>
    <t>Saka Indonesia Pangkah Ltd.</t>
  </si>
  <si>
    <t>Santos (Sampang) Pty. Ltd.</t>
  </si>
  <si>
    <t>Santos (Madura Offshore) Pty. Ltd.</t>
  </si>
  <si>
    <t>Energy Equity Epic (Sengkang) Pty. Ltd.</t>
  </si>
  <si>
    <t>Citic Seram Energy Ltd.</t>
  </si>
  <si>
    <t>Kalrez Petroleum (Seram) Ltd.</t>
  </si>
  <si>
    <t>MontD’Or Oil Tungkal Ltd.</t>
  </si>
  <si>
    <t>Petroselat Ltd.</t>
  </si>
  <si>
    <t>BUMD Benuo Taka</t>
  </si>
  <si>
    <t>JOB Pertamina - EMP Gebang</t>
  </si>
  <si>
    <t>PT SPR Langgak</t>
  </si>
  <si>
    <t>PT Sele Raya Merangin Dua</t>
  </si>
  <si>
    <t>Camar Resources Canada Inc.</t>
  </si>
  <si>
    <t>Triangle Pase Inc</t>
  </si>
  <si>
    <t>JOB Pertamina - Talisman Jambi Merang</t>
  </si>
  <si>
    <t>JOA TOTAL E&amp;P Indonesie</t>
  </si>
  <si>
    <t>INPEX Petroleum Ltd.</t>
  </si>
  <si>
    <t>PT Pertamina Hulu Energi South Jambi</t>
  </si>
  <si>
    <t>PT Pertamina Hulu Energi Tuban East Java</t>
  </si>
  <si>
    <t>PT Pertamina Hulu Energi Salawati</t>
  </si>
  <si>
    <t>PT Pertamina Hulu Energi Tomori</t>
  </si>
  <si>
    <t>PT Pertamina Hulu Energi Raja Tempirai</t>
  </si>
  <si>
    <t>PT Pertamina Hulu Energi Ogan Komering</t>
  </si>
  <si>
    <t>PT Pertamina Hulu Energi Gebang</t>
  </si>
  <si>
    <t>PT Pertamina Hulu Energi Jambi Merang</t>
  </si>
  <si>
    <t>PT Pertamina Hulu Energi West Madura</t>
  </si>
  <si>
    <t>PT Pertamina Hulu Energi Tengah Area</t>
  </si>
  <si>
    <t>Sumatera Persada Energi</t>
  </si>
  <si>
    <t>Tately N.V.</t>
  </si>
  <si>
    <t>Corporate Income &amp; Dividend Tax - Oil &amp; Gas</t>
  </si>
  <si>
    <t>Included and reconciled</t>
  </si>
  <si>
    <t xml:space="preserve">Thousand USD </t>
  </si>
  <si>
    <t>Included not reconciled</t>
  </si>
  <si>
    <t>Directorate General Budget</t>
  </si>
  <si>
    <t>CSR - Oil &amp; Gas</t>
  </si>
  <si>
    <t>Local Community</t>
  </si>
  <si>
    <t>Directorate General Mineral &amp; Coal</t>
  </si>
  <si>
    <t>Directorate General Oil and Gas</t>
  </si>
  <si>
    <t>Production Bonuses - Oil &amp; Gas</t>
  </si>
  <si>
    <t>Signature Bonuses - Oil &amp; Gas</t>
  </si>
  <si>
    <t xml:space="preserve">PT Kereta Api Indonesia (Persero) </t>
  </si>
  <si>
    <t>Included partially reconciled</t>
  </si>
  <si>
    <t>Local Government</t>
  </si>
  <si>
    <t>Government Lifting Gas - Export and Domestic</t>
  </si>
  <si>
    <t>Over/(Under) Lifting - Oil</t>
  </si>
  <si>
    <t>SKK Migas</t>
  </si>
  <si>
    <t>Over/(Under) Lifting - Gas</t>
  </si>
  <si>
    <t>DMO Fee - Oil</t>
  </si>
  <si>
    <t xml:space="preserve">Government Lifting Oil - Export and Domestic </t>
  </si>
  <si>
    <t>CSR - Mineral &amp; Coal (in Thousand USD)</t>
  </si>
  <si>
    <t>Royalties - Mineral &amp; Coal (in Thousand USD)</t>
  </si>
  <si>
    <t>Land Rent - Mineral &amp; Coal (in Thousand USD)</t>
  </si>
  <si>
    <t>Infrastructure Provision - Mineral &amp; Coal (in Thousand USD)</t>
  </si>
  <si>
    <t>Transportation Fee - Coal (in Thousand USD)</t>
  </si>
  <si>
    <t>USD</t>
  </si>
  <si>
    <t>IDR</t>
  </si>
  <si>
    <t>Sales Revenue Share (Penjualan Hasil Tambang) - Mineral &amp; Coal (in Thousand USD)</t>
  </si>
  <si>
    <t>Corporate Income Tax - Mineral &amp; Coal (in Thousand USD)</t>
  </si>
  <si>
    <t>Coal</t>
  </si>
  <si>
    <t>Mineral</t>
  </si>
  <si>
    <t>Trillion IDR</t>
  </si>
  <si>
    <t xml:space="preserve">oil and gas </t>
  </si>
  <si>
    <t>Coal, volume</t>
  </si>
  <si>
    <t>Million Tons</t>
  </si>
  <si>
    <t xml:space="preserve">Oil </t>
  </si>
  <si>
    <t xml:space="preserve">Oil and Gas </t>
  </si>
  <si>
    <t>Oil and Gas</t>
  </si>
  <si>
    <t>&lt;Page 77, contextual report&gt;</t>
  </si>
  <si>
    <t>https://www.bps.go.id/brs/view/id/1114,Page 77, contextual report</t>
  </si>
  <si>
    <t>https://www.bps.go.id/linkTabelStatis/view/id/1286</t>
  </si>
  <si>
    <t>Million US $</t>
  </si>
  <si>
    <t>&lt;Page 71, Figure 4.12, contextual report&gt;</t>
  </si>
  <si>
    <t>Copper, volume</t>
  </si>
  <si>
    <t>Thousand of Tons</t>
  </si>
  <si>
    <t>&lt;Page 73, Table 4.3, contextual report&gt;</t>
  </si>
  <si>
    <t>Gold, volume</t>
  </si>
  <si>
    <t>Tons</t>
  </si>
  <si>
    <t>Tin, Volume</t>
  </si>
  <si>
    <t>Nickel, Volume</t>
  </si>
  <si>
    <t>Million of Tons</t>
  </si>
  <si>
    <t>Bauxite, Volume</t>
  </si>
  <si>
    <t>Iron Ore and Iron Sand, Volume</t>
  </si>
  <si>
    <t>&lt;Page 18, Figure 7, reconciliation report&gt;</t>
  </si>
  <si>
    <t>Bauxite Ore, Volume</t>
  </si>
  <si>
    <t>Nickel Ore, Volume</t>
  </si>
  <si>
    <t>Yes</t>
  </si>
  <si>
    <t>Laporan Keuangan Pemerintah Pusat 2014</t>
  </si>
  <si>
    <t>&lt;http://www.kemenkeu.go.id/Publikasi/laporan-keuangan-pemerintah-pusat-2014&gt;</t>
  </si>
  <si>
    <t>Tabel Realisasi Pendapatan Negara</t>
  </si>
  <si>
    <t>https://www.bps.go.id/linkTabelStatis/view/id/1802</t>
  </si>
  <si>
    <t>Ministry of Energy &amp; Mineral Resources</t>
  </si>
  <si>
    <t>http://migas.esdm.go.id/post/category/publikasi/daftarperusahaan/kontraktorkontrakkerjasama</t>
  </si>
  <si>
    <t>&lt;Section 3, page 35-61, contextual report&gt;</t>
  </si>
  <si>
    <t>&lt;not available&gt;</t>
  </si>
  <si>
    <t>https://eiti.org/indonesia#beneficial-ownership-</t>
  </si>
  <si>
    <t>&lt;Section 3.4.1, Page 59, Contextual Report&gt;</t>
  </si>
  <si>
    <t>No</t>
  </si>
  <si>
    <t>&lt;Section 2.1.3, Page 41, Reconciliation Report&gt;</t>
  </si>
  <si>
    <t>Total volume sold?</t>
  </si>
  <si>
    <t>DMO</t>
  </si>
  <si>
    <t>Barrels</t>
  </si>
  <si>
    <t>&lt;Page 34, Vol 4 Appendices&gt;</t>
  </si>
  <si>
    <t>Government Lifting Oil</t>
  </si>
  <si>
    <t>&lt;Page 30, Vol 4 Appendices&gt;</t>
  </si>
  <si>
    <t>Government Lifting Gas</t>
  </si>
  <si>
    <t>MSCF</t>
  </si>
  <si>
    <t>&lt;Page 32, Vol 4 Appendices&gt;</t>
  </si>
  <si>
    <t>DMO Fees</t>
  </si>
  <si>
    <t>&lt;Page 20, Vol 4 Appendices&gt;</t>
  </si>
  <si>
    <t>&lt;Page 50, Vol 4 Appendices&gt;</t>
  </si>
  <si>
    <t>&lt;Page 52, Vol 4 Appendices&gt;</t>
  </si>
  <si>
    <t>&lt;Page 25, Reconciliation Report&gt;</t>
  </si>
  <si>
    <t>&lt;Page 25-26, Reconciliation Report&gt;</t>
  </si>
  <si>
    <t>Million IDR</t>
  </si>
  <si>
    <t>Thousand US $</t>
  </si>
  <si>
    <t>&lt;Page 27-28, Reconciliation Report&gt;</t>
  </si>
  <si>
    <t>If yes, what was the total revenue received? Oil and Gas</t>
  </si>
  <si>
    <t>If yes, what was the total revenue received? Mining</t>
  </si>
  <si>
    <t>&lt;Page 85, Reconciliation Report&gt;</t>
  </si>
  <si>
    <t>&lt;Page 86, Reconciliation Report&gt;</t>
  </si>
  <si>
    <t xml:space="preserve">Billion IDR </t>
  </si>
  <si>
    <t>&lt;Page 86, Table 6.2, Reconciliation Report&gt;</t>
  </si>
  <si>
    <t>https://www.minerba.esdm.go.id/public/38676/pengumuman</t>
  </si>
  <si>
    <t xml:space="preserve">Sector </t>
  </si>
  <si>
    <r>
      <t xml:space="preserve">The revenue disclosed by the Government for items that are </t>
    </r>
    <r>
      <rPr>
        <b/>
        <sz val="12"/>
        <color theme="1"/>
        <rFont val="Calibri"/>
        <family val="2"/>
      </rPr>
      <t>included but not reconciled</t>
    </r>
    <r>
      <rPr>
        <sz val="12"/>
        <color theme="1"/>
        <rFont val="Calibri"/>
        <family val="2"/>
      </rPr>
      <t xml:space="preserve">, are derived from the subtotal of the companies' payments </t>
    </r>
  </si>
  <si>
    <t>Tax on Property (Pajak Bumi dan Bangunan) - Oil &amp; Gas (in Thousand USD)</t>
  </si>
  <si>
    <t xml:space="preserve">Tax on Property (Pajak Bumi dan Bangunan) - Mineral &amp; Coal (in Thousand USD) </t>
  </si>
  <si>
    <t>Value Added Tax (Pajak Pertambahan Nilai) - Oil &amp; Gas (in Thousand USD)</t>
  </si>
  <si>
    <t>Local Taxes and Levies (Pajak Daerah dan Restribusi Daerah) - Oil &amp; Gas (in Thousand USD)</t>
  </si>
  <si>
    <t>Dividend - Mineral &amp; Coal (in Thousand USD)</t>
  </si>
  <si>
    <t>Borrow to Use Permit for Forest Area  - Mineral &amp; Coal (in Thousand USD)</t>
  </si>
  <si>
    <t xml:space="preserve">Mineral and Coal </t>
  </si>
  <si>
    <t>Local Taxes and Levies (Pajak Daerah dan Restribusi Daerah) - Mineral &amp; Coal (in Thousand USD)</t>
  </si>
  <si>
    <t>Direct Payment to Local Government - Mineral &amp; Coal (in Thousand USD)</t>
  </si>
  <si>
    <t>Indonesia</t>
  </si>
  <si>
    <t>PT. Ernst &amp; Young Indonesia</t>
  </si>
  <si>
    <t>http://eiti.ekon.go.id/en/laporan-eiti-indonesia-2014/</t>
  </si>
  <si>
    <t>12,502</t>
  </si>
  <si>
    <t>http://portal-ekstraktif.ekon.go.id/analysis</t>
  </si>
  <si>
    <t>Christoffer Claussen</t>
  </si>
  <si>
    <t>EITI International Secretariat</t>
  </si>
  <si>
    <t>cclaussen@online.no</t>
  </si>
  <si>
    <t>https://www.bps.go.id/linkTabelStatis/view/id/1200</t>
  </si>
  <si>
    <t>https://www.bps.go.id/linkTableDinamis/view/id/897</t>
  </si>
  <si>
    <t>https://www.bps.go.id/linkTabelStatis/view/id/1002</t>
  </si>
  <si>
    <t>MG_01</t>
  </si>
  <si>
    <t>MG_02</t>
  </si>
  <si>
    <t>MG_03</t>
  </si>
  <si>
    <t>MG_04</t>
  </si>
  <si>
    <t>MG_05</t>
  </si>
  <si>
    <t>MG_06</t>
  </si>
  <si>
    <t>MG_07</t>
  </si>
  <si>
    <t>MG_08</t>
  </si>
  <si>
    <t>MG_09</t>
  </si>
  <si>
    <t>MG_10</t>
  </si>
  <si>
    <t>MG_11</t>
  </si>
  <si>
    <t>MG_12</t>
  </si>
  <si>
    <t>MG_13</t>
  </si>
  <si>
    <t>MG_14</t>
  </si>
  <si>
    <t>MG_15</t>
  </si>
  <si>
    <t>MG_16</t>
  </si>
  <si>
    <t>MG_17</t>
  </si>
  <si>
    <t>MG_18</t>
  </si>
  <si>
    <t>MG_19</t>
  </si>
  <si>
    <t>MG_20</t>
  </si>
  <si>
    <t>MG_21</t>
  </si>
  <si>
    <t>MG_22</t>
  </si>
  <si>
    <t>MG_23</t>
  </si>
  <si>
    <t>MG_24</t>
  </si>
  <si>
    <t>MG_25</t>
  </si>
  <si>
    <t>MG_26</t>
  </si>
  <si>
    <t>MG_27</t>
  </si>
  <si>
    <t>MG_28</t>
  </si>
  <si>
    <t>MG_29</t>
  </si>
  <si>
    <t>MG_30</t>
  </si>
  <si>
    <t>MG_31</t>
  </si>
  <si>
    <t>MG_32</t>
  </si>
  <si>
    <t>MG_33</t>
  </si>
  <si>
    <t>MG_34</t>
  </si>
  <si>
    <t>MG_35</t>
  </si>
  <si>
    <t>MG_36</t>
  </si>
  <si>
    <t>MG_37</t>
  </si>
  <si>
    <t>MG_38</t>
  </si>
  <si>
    <t>MG_39</t>
  </si>
  <si>
    <t>MG_40</t>
  </si>
  <si>
    <t>MG_41</t>
  </si>
  <si>
    <t>MG_42</t>
  </si>
  <si>
    <t>MG_43</t>
  </si>
  <si>
    <t>MG_44</t>
  </si>
  <si>
    <t>MG_45</t>
  </si>
  <si>
    <t>MG_46</t>
  </si>
  <si>
    <t>MG_47</t>
  </si>
  <si>
    <t>MG_48</t>
  </si>
  <si>
    <t>MG_49</t>
  </si>
  <si>
    <t>MG_50</t>
  </si>
  <si>
    <t>MG_51</t>
  </si>
  <si>
    <t>MG_52</t>
  </si>
  <si>
    <t>MG_53</t>
  </si>
  <si>
    <t>MG_54</t>
  </si>
  <si>
    <t>MG_55</t>
  </si>
  <si>
    <t>MG_56</t>
  </si>
  <si>
    <t>MG_57</t>
  </si>
  <si>
    <t>MG_58</t>
  </si>
  <si>
    <t>MG_59</t>
  </si>
  <si>
    <t>MG_60</t>
  </si>
  <si>
    <t>MG_61</t>
  </si>
  <si>
    <t>MG_62</t>
  </si>
  <si>
    <t>MG_63</t>
  </si>
  <si>
    <t>MG_64</t>
  </si>
  <si>
    <t>MG_65</t>
  </si>
  <si>
    <t>MG_66</t>
  </si>
  <si>
    <t>MG_67</t>
  </si>
  <si>
    <t>MG_68</t>
  </si>
  <si>
    <t>MG_69</t>
  </si>
  <si>
    <t>MG_70</t>
  </si>
  <si>
    <t>MG_71</t>
  </si>
  <si>
    <t>MG_72</t>
  </si>
  <si>
    <t>PKP2B_BB01_ADARO</t>
  </si>
  <si>
    <t>PKP2B_BB02_ANTANGGUNUNG</t>
  </si>
  <si>
    <t>PKP2B_BB03_ARUTMIN</t>
  </si>
  <si>
    <t>PKP2B_BB04_ASMINBARA</t>
  </si>
  <si>
    <t>PKP2B_BB05_ASMINKOALINDO</t>
  </si>
  <si>
    <t>PKP2B_BB06_BANGUNBANUA</t>
  </si>
  <si>
    <t>PKP2B_BB07_BERAUCOAL</t>
  </si>
  <si>
    <t>PKP2B_BB08_BHARINTO</t>
  </si>
  <si>
    <t>PKP2B_BB09_BORNEOINDOBARA</t>
  </si>
  <si>
    <t>PKP2B_BB10_BARAMARTA</t>
  </si>
  <si>
    <t>PKP2B_BB11_FIRMANKETAUN</t>
  </si>
  <si>
    <t>PKP2B_BB12_GUNUNGBAYAN</t>
  </si>
  <si>
    <t>PKP2B_BB13_INDEXIM</t>
  </si>
  <si>
    <t>PKP2B_BB14_INDOMINCO</t>
  </si>
  <si>
    <t>PKP2B_BB15_INSANIBARAPERKASA</t>
  </si>
  <si>
    <t>PKP2B_BB16_JORONGBARUTAMA</t>
  </si>
  <si>
    <t>PKP2B_BB17_KALIMANTANENERGI</t>
  </si>
  <si>
    <t>PKP2B_BB18_KPC</t>
  </si>
  <si>
    <t>PKP2B_BB19_KIDECOJAYA</t>
  </si>
  <si>
    <t>PKP2B_BB20_LANNAHARITA</t>
  </si>
  <si>
    <t>PKP2B_BB21_MAHAKAM</t>
  </si>
  <si>
    <t>PKP2B_BB22_MANDIRIINTI</t>
  </si>
  <si>
    <t>PKP2B_BB23_MARUNDAGRAHA</t>
  </si>
  <si>
    <t>PKP2B_BB24_MULTIHARAPAN</t>
  </si>
  <si>
    <t>PKP2B_BB25_PERKASAINAKAKERTA</t>
  </si>
  <si>
    <t>PKP2B_BB26_PESONAKATULISTIWA</t>
  </si>
  <si>
    <t>PKP2B_BB27_SANTANBATUBARA</t>
  </si>
  <si>
    <t>PKP2B_BB28_SINGLURUS</t>
  </si>
  <si>
    <t>PKP2B_BB29_TAMBANGDAMAI</t>
  </si>
  <si>
    <t>PKP2B_BB30_TANITOHARUM</t>
  </si>
  <si>
    <t>PKP2B_BB31_TEGUHSINAR</t>
  </si>
  <si>
    <t>PKP2B_BB32_TRUBAINDO</t>
  </si>
  <si>
    <t>PKP2B_BB33_WAHANABARATAMA</t>
  </si>
  <si>
    <t>IUP_BB01_ADIMITRABARATAMA</t>
  </si>
  <si>
    <t>IUP_BB02_ALAMJAYABARATAMA</t>
  </si>
  <si>
    <t>IUP_BB03_ALFARADELTA</t>
  </si>
  <si>
    <t>IUP_BB04_ALHASANIE</t>
  </si>
  <si>
    <t>IUP_BB05_AMANTOEBILLAH</t>
  </si>
  <si>
    <t>IUP_BB06_AMANAHANUGRAH</t>
  </si>
  <si>
    <t>IUP_BB07_ARZARABARAINDO</t>
  </si>
  <si>
    <t>IUP_BB08_BARAALAMUTAMA</t>
  </si>
  <si>
    <t>IUP_BB09_BARAJAYAENERGI</t>
  </si>
  <si>
    <t>IUP_BB10_BARAJAYAUTAMA</t>
  </si>
  <si>
    <t>IUP_BB11_BARAKUMALASAKTI</t>
  </si>
  <si>
    <t>IUP_BB12_BARADINAMIKA</t>
  </si>
  <si>
    <t>IUP_BB13_BARAMEGACITRA</t>
  </si>
  <si>
    <t>IUP_BB14_BERINGINJAYA</t>
  </si>
  <si>
    <t>IUP_BB15_BHUMIRANTAU</t>
  </si>
  <si>
    <t>IUP_BB16_BINAMITRA</t>
  </si>
  <si>
    <t>IUP_BB17_BINUANGMITRA</t>
  </si>
  <si>
    <t>IUP_BB18_BUKITASAM</t>
  </si>
  <si>
    <t>IUP_BB19_BUKITBAIDURI</t>
  </si>
  <si>
    <t>IUP_BB20_BUMIMERAPI</t>
  </si>
  <si>
    <t>IUP_BB21_CAHAYAENERGI</t>
  </si>
  <si>
    <t>IUP_BB22_DUTATAMBANG</t>
  </si>
  <si>
    <t>IUP_BB23_ENERGIBUMI</t>
  </si>
  <si>
    <t>IUP_BB24_ENERGICAHAYA</t>
  </si>
  <si>
    <t>IUP_BB25_FAJARSAKTIPRIMA</t>
  </si>
  <si>
    <t>IUP_BB26_FAZARUTAMA</t>
  </si>
  <si>
    <t>IUP_BB27_FERTOREJANG</t>
  </si>
  <si>
    <t>IUP_BB28_GAJAHMADA</t>
  </si>
  <si>
    <t>IUP_BB29_GLOBALINDOINTI</t>
  </si>
  <si>
    <t>IUP_BB69_INDOASIA</t>
  </si>
  <si>
    <t>IUP_BB30_INDOMINING</t>
  </si>
  <si>
    <t>IUP_BB31_INJATAMA</t>
  </si>
  <si>
    <t>IUP_BB32_INTERNASIONALPRIMA</t>
  </si>
  <si>
    <t>IUP_BB33_JEMBAYAN</t>
  </si>
  <si>
    <t>IUP_BB34_KALTIMBATUMANUNGGAL</t>
  </si>
  <si>
    <t>IUP_BB35_KALTIMJAYABARA</t>
  </si>
  <si>
    <t>IUP_BB36_KARBONMAHAKAM</t>
  </si>
  <si>
    <t>IUP_BB37_KAYANPUTRA</t>
  </si>
  <si>
    <t>IUP_BB38_KEMILAURINDANG</t>
  </si>
  <si>
    <t>IUP_BB39_KITADIN</t>
  </si>
  <si>
    <t>IUP_BB40_KUANSINGINTIMAKMUR</t>
  </si>
  <si>
    <t>IUP_BB41_KUTAI ENERGI</t>
  </si>
  <si>
    <t>IUP_BB42_LEMBUSWANA</t>
  </si>
  <si>
    <t>IUP_BB43_MAKMUR</t>
  </si>
  <si>
    <t>IUP_BB44_MANAMBANGMUARAENIM</t>
  </si>
  <si>
    <t>IUP_BB45_MEGAPRIMAPERSADA</t>
  </si>
  <si>
    <t>IUP_BB46_METALINDOBUMIRAYA</t>
  </si>
  <si>
    <t>IUP_BB47_MITRABARA</t>
  </si>
  <si>
    <t>IUP_BB48_MUARAALAM</t>
  </si>
  <si>
    <t>IUP_BB49_MULTISARANA</t>
  </si>
  <si>
    <t>IUP_BB50_NUANSACIPTA</t>
  </si>
  <si>
    <t>IUP_BB51_NUSANTARABERAU</t>
  </si>
  <si>
    <t>IUP_BB52_PANCARANSURYA</t>
  </si>
  <si>
    <t>IUP_BB53_PIPITMUTIARA</t>
  </si>
  <si>
    <t>IUP_BB54_PROLINDOCIPTA</t>
  </si>
  <si>
    <t>IUP_BB55_RAJAKUTAIBARU</t>
  </si>
  <si>
    <t>IUP_BB56_RANTAUPANJANG</t>
  </si>
  <si>
    <t>IUP_BB57_RINJANIKARTANEGARA</t>
  </si>
  <si>
    <t>IUP_BB58_SAGOPRIMAPRATAMA</t>
  </si>
  <si>
    <t>IUP_BB59_SENAMASENERGINDO</t>
  </si>
  <si>
    <t>IUP_BB60_SINARKUMALANAGA</t>
  </si>
  <si>
    <t>IUP_BB61_SUNGAIBERLIAN</t>
  </si>
  <si>
    <t>IUP_BB62_SUPRABARAENERGI</t>
  </si>
  <si>
    <t>IUP_BB63_SURYASAKTIDARMA</t>
  </si>
  <si>
    <t>IUP_BB64_TAMTAMAPERKASA</t>
  </si>
  <si>
    <t>IUP_BB65_TELENORBITPRIMA</t>
  </si>
  <si>
    <t>IUP_BB66_TRISENSAMINERAL</t>
  </si>
  <si>
    <t>IUP_BB67_TUNASINTIABADI</t>
  </si>
  <si>
    <t>IUP_BB68_WELARCOSUBURJAYA</t>
  </si>
  <si>
    <t>KK_MN01_AGINCOURT</t>
  </si>
  <si>
    <t>KK_MN02_FREEPORT</t>
  </si>
  <si>
    <t>KK_MN03_MEARES</t>
  </si>
  <si>
    <t>KK_MN04_NEWMONT</t>
  </si>
  <si>
    <t>KK_MN05_NUSAHALMAHERA</t>
  </si>
  <si>
    <t>KK_MN06_VALEINDONESIA</t>
  </si>
  <si>
    <t>IUP_MN01_ANTAM</t>
  </si>
  <si>
    <t>IUP_MN02_BABELINTI</t>
  </si>
  <si>
    <t>IUP_MN03_BELITUNGINDUSTRI</t>
  </si>
  <si>
    <t>IUP_MN04_BUKITTIMAH</t>
  </si>
  <si>
    <t>IUP_MN05_GEMANUSA</t>
  </si>
  <si>
    <t>IUP_MN06_MITRASTANIA</t>
  </si>
  <si>
    <t>IUP_MN08_PRIMATIMAH</t>
  </si>
  <si>
    <t>IUP_MN09_REFINEDBANGKA</t>
  </si>
  <si>
    <t>IUP_MN10_SERUMPUNSEBALAI</t>
  </si>
  <si>
    <t>IUP_MN11_TIMAH</t>
  </si>
  <si>
    <t>IUP_MN12_TININDO</t>
  </si>
  <si>
    <t>IUP_MN13_VENUSINTI</t>
  </si>
  <si>
    <t>Directorate General of Tax</t>
  </si>
  <si>
    <t>&lt;Page 82, Table 5.4, reconciliation report&gt;</t>
  </si>
  <si>
    <t>Million barrel (BBLS)</t>
  </si>
  <si>
    <t>Thousand of MSCF</t>
  </si>
  <si>
    <t>Volume - Oil (in Barrel)</t>
  </si>
  <si>
    <t>Volume - Gas (in MSCF)</t>
  </si>
  <si>
    <t>Export Value - Oil (in Thousand USD)</t>
  </si>
  <si>
    <t>Export Value - Gas (in Thousand USD)</t>
  </si>
  <si>
    <t>EITI International points</t>
  </si>
  <si>
    <t>IA Indonesia remarks</t>
  </si>
  <si>
    <t>The contact details of the people who have created this summary data still indicates that I have created the file. We would need the name, e-mail and organisation of the person that has actually created this data file.</t>
  </si>
  <si>
    <t>Name: Liliana E Oswari</t>
  </si>
  <si>
    <t>E-mail: Liliana.oswari@id.ey.com</t>
  </si>
  <si>
    <t>Organization: EY Indonesia</t>
  </si>
  <si>
    <t>Name: Rade R Tobing</t>
  </si>
  <si>
    <t>E-mail: Rade.Tobing@id.ey.com</t>
  </si>
  <si>
    <t>Name: Izhari Mawardi</t>
  </si>
  <si>
    <t>E-mail: Izhari.mawardi@id.ey.com</t>
  </si>
  <si>
    <t>Name: Inez N Primanti</t>
  </si>
  <si>
    <t>E-mail: Inez.primanti@id.ey.coom</t>
  </si>
  <si>
    <t>Production and Export Values and Volume</t>
  </si>
  <si>
    <t>We are including the production volume and export value for both oil and gas at the bottom of the sheet. Since the provided sheet only accommodate currency unit in Thousand USD (not in Volume).</t>
  </si>
  <si>
    <t>For production stream, we only obtained the volume from related government agency (SKK Migas) and were not being reconciled.</t>
  </si>
  <si>
    <t>As for Oil and Gas Export, we only obtained the value. The value were already combined with the domestic’s under cell E49 and E50 (“Government Lifting Oil and Gas – Export and Domestic”), due to data limitation from DG Budget (where it provides combined value of Export and Domestic). However as per your request, we have separated the export value at the bottom of the sheet.</t>
  </si>
  <si>
    <t>Section B</t>
  </si>
  <si>
    <t>For Table 1 and 2 on Page 13 and 14, we extracted the data from external sources: LKPP and Data Center and IT MoEMR. The components included there also did not represent the whole revenue stream being reconciled.</t>
  </si>
  <si>
    <t>Section D</t>
  </si>
  <si>
    <t>For Table 3 and 4, The total value cannot be generalized with the template in summary data, since the table in the report also include “Volume”. While in the summary data template provided, we are restricted to reporting those in currency units (Thousand USD)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</si>
</sst>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yyyy\-mm\-dd;@"/>
    <numFmt numFmtId="166" formatCode="_(* #,##0_);_(* \(#,##0\);_(* &quot;-&quot;??_);_(@_)"/>
    <numFmt numFmtId="167" formatCode="_-* #,##0_-;\-* #,##0_-;_-* &quot;-&quot;??_-;_-@_-"/>
  </numFmts>
  <fonts count="42">
    <font>
      <sz val="12"/>
      <color theme="1"/>
      <name val="Calibri"/>
      <family val="2"/>
      <scheme val="minor"/>
    </font>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sz val="20"/>
      <color theme="1"/>
      <name val="Calibri"/>
      <family val="2"/>
    </font>
    <font>
      <sz val="10"/>
      <color rgb="FFFF0000"/>
      <name val="Calibri (Body)"/>
    </font>
    <font>
      <b/>
      <sz val="16"/>
      <color rgb="FF000000"/>
      <name val="Calibri (Body)"/>
    </font>
    <font>
      <i/>
      <sz val="11"/>
      <color rgb="FF000000"/>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
      <sz val="12"/>
      <color rgb="FF000000"/>
      <name val="Calibri"/>
      <family val="2"/>
      <scheme val="minor"/>
    </font>
    <font>
      <b/>
      <sz val="12"/>
      <color theme="0" tint="-0.34998626667073579"/>
      <name val="Calibri"/>
      <family val="2"/>
    </font>
    <font>
      <i/>
      <sz val="12"/>
      <color theme="0" tint="-0.34998626667073579"/>
      <name val="Calibri"/>
      <family val="2"/>
    </font>
    <font>
      <sz val="12"/>
      <name val="Calibri"/>
      <family val="2"/>
      <scheme val="minor"/>
    </font>
    <font>
      <i/>
      <sz val="10"/>
      <color theme="1"/>
      <name val="Calibri"/>
      <family val="2"/>
    </font>
    <font>
      <i/>
      <sz val="10"/>
      <name val="Calibri"/>
      <family val="2"/>
    </font>
    <font>
      <b/>
      <sz val="11"/>
      <color rgb="FF3F3F3F"/>
      <name val="Calibri"/>
      <family val="2"/>
      <scheme val="minor"/>
    </font>
    <font>
      <b/>
      <sz val="16"/>
      <color theme="1"/>
      <name val="Calibri"/>
      <family val="2"/>
    </font>
    <font>
      <b/>
      <i/>
      <sz val="10"/>
      <color rgb="FF3F3F3F"/>
      <name val="Calibri"/>
      <family val="2"/>
      <scheme val="minor"/>
    </font>
    <font>
      <u/>
      <sz val="10"/>
      <color rgb="FFFF0000"/>
      <name val="Calibri"/>
      <family val="2"/>
      <scheme val="minor"/>
    </font>
    <font>
      <i/>
      <sz val="10"/>
      <name val="Calibri"/>
      <family val="2"/>
      <scheme val="minor"/>
    </font>
    <font>
      <sz val="10"/>
      <color rgb="FFFF0000"/>
      <name val="Calibri"/>
      <family val="2"/>
      <scheme val="minor"/>
    </font>
    <font>
      <sz val="12"/>
      <name val="Calibri"/>
      <family val="2"/>
    </font>
    <font>
      <sz val="10"/>
      <color theme="1"/>
      <name val="Arial"/>
      <family val="2"/>
    </font>
    <font>
      <sz val="10"/>
      <name val="Calibri"/>
      <family val="2"/>
      <scheme val="minor"/>
    </font>
    <font>
      <b/>
      <sz val="12"/>
      <name val="Calibri"/>
      <family val="2"/>
    </font>
    <font>
      <sz val="10"/>
      <color rgb="FF500050"/>
      <name val="Arial"/>
      <family val="2"/>
    </font>
    <font>
      <b/>
      <sz val="10"/>
      <color rgb="FF500050"/>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rgb="FFFFCC99"/>
        <bgColor rgb="FF000000"/>
      </patternFill>
    </fill>
    <fill>
      <patternFill patternType="solid">
        <fgColor theme="2"/>
        <bgColor indexed="64"/>
      </patternFill>
    </fill>
    <fill>
      <patternFill patternType="solid">
        <fgColor rgb="FFF2F2F2"/>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FF"/>
        <bgColor indexed="64"/>
      </patternFill>
    </fill>
  </fills>
  <borders count="50">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style="thick">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bottom style="thick">
        <color auto="1"/>
      </bottom>
      <diagonal/>
    </border>
    <border>
      <left style="thick">
        <color auto="1"/>
      </left>
      <right style="thick">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thin">
        <color auto="1"/>
      </left>
      <right style="thin">
        <color indexed="64"/>
      </right>
      <top/>
      <bottom/>
      <diagonal/>
    </border>
    <border>
      <left/>
      <right/>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33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3" borderId="6"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0" fillId="14" borderId="24"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320">
    <xf numFmtId="0" fontId="0" fillId="0" borderId="0" xfId="0"/>
    <xf numFmtId="0" fontId="2" fillId="0" borderId="0" xfId="0" applyFont="1"/>
    <xf numFmtId="0" fontId="2" fillId="2" borderId="1" xfId="0" applyFont="1" applyFill="1" applyBorder="1" applyAlignment="1">
      <alignment vertical="top" wrapText="1"/>
    </xf>
    <xf numFmtId="0" fontId="2" fillId="0" borderId="0" xfId="0" applyFont="1" applyAlignment="1">
      <alignment vertical="top"/>
    </xf>
    <xf numFmtId="0" fontId="2" fillId="0" borderId="0" xfId="0" applyFont="1" applyBorder="1" applyAlignment="1">
      <alignment vertical="center" wrapText="1"/>
    </xf>
    <xf numFmtId="0" fontId="2" fillId="0" borderId="0" xfId="0" applyFont="1" applyBorder="1"/>
    <xf numFmtId="0" fontId="2" fillId="0" borderId="8" xfId="0" applyFont="1" applyBorder="1"/>
    <xf numFmtId="0" fontId="2" fillId="0" borderId="10" xfId="0" applyFont="1" applyBorder="1"/>
    <xf numFmtId="0" fontId="2" fillId="0" borderId="8"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3" fillId="0" borderId="2" xfId="0" applyFont="1" applyBorder="1" applyAlignment="1">
      <alignment horizontal="right"/>
    </xf>
    <xf numFmtId="0" fontId="3" fillId="0" borderId="9" xfId="0" applyFont="1" applyBorder="1" applyAlignment="1">
      <alignment horizontal="right"/>
    </xf>
    <xf numFmtId="0" fontId="2" fillId="0" borderId="7" xfId="0" applyFont="1" applyBorder="1"/>
    <xf numFmtId="0" fontId="2" fillId="0" borderId="0" xfId="0" applyFont="1" applyAlignment="1">
      <alignment horizontal="right"/>
    </xf>
    <xf numFmtId="0" fontId="2" fillId="0" borderId="4" xfId="0" applyFont="1" applyBorder="1"/>
    <xf numFmtId="0" fontId="9" fillId="0" borderId="3" xfId="0" applyFont="1" applyBorder="1"/>
    <xf numFmtId="0" fontId="3" fillId="0" borderId="2" xfId="0" applyFont="1" applyBorder="1" applyAlignment="1">
      <alignment horizontal="right" wrapText="1"/>
    </xf>
    <xf numFmtId="0" fontId="2" fillId="0" borderId="2" xfId="0" applyFont="1" applyBorder="1" applyAlignment="1">
      <alignment vertical="center" wrapText="1"/>
    </xf>
    <xf numFmtId="0" fontId="4" fillId="0" borderId="4" xfId="0" applyFont="1" applyBorder="1"/>
    <xf numFmtId="0" fontId="11" fillId="0" borderId="0" xfId="0" applyFont="1" applyAlignment="1">
      <alignment horizontal="left" vertical="center" wrapText="1"/>
    </xf>
    <xf numFmtId="0" fontId="11" fillId="0" borderId="0" xfId="0" applyFont="1" applyAlignment="1">
      <alignment horizontal="left" wrapText="1"/>
    </xf>
    <xf numFmtId="0" fontId="12" fillId="0" borderId="0" xfId="0" applyFont="1"/>
    <xf numFmtId="0" fontId="11" fillId="0" borderId="10" xfId="0" applyFont="1" applyBorder="1"/>
    <xf numFmtId="0" fontId="11" fillId="0" borderId="15" xfId="0" applyFont="1" applyBorder="1"/>
    <xf numFmtId="0" fontId="11" fillId="0" borderId="0" xfId="0" applyFont="1"/>
    <xf numFmtId="0" fontId="11" fillId="0" borderId="4" xfId="0" applyFont="1" applyBorder="1"/>
    <xf numFmtId="0" fontId="11" fillId="0" borderId="0" xfId="0" applyFont="1" applyBorder="1"/>
    <xf numFmtId="0" fontId="13" fillId="0" borderId="0" xfId="0" applyFont="1" applyAlignment="1">
      <alignment horizontal="left" wrapText="1"/>
    </xf>
    <xf numFmtId="0" fontId="15" fillId="0" borderId="0" xfId="0" applyFont="1"/>
    <xf numFmtId="0" fontId="15" fillId="0" borderId="4" xfId="0" applyFont="1" applyBorder="1"/>
    <xf numFmtId="0" fontId="15" fillId="0" borderId="15" xfId="0" applyFont="1" applyBorder="1"/>
    <xf numFmtId="0" fontId="11" fillId="0" borderId="17" xfId="0" applyFont="1" applyBorder="1"/>
    <xf numFmtId="0" fontId="13" fillId="6" borderId="0" xfId="0" applyFont="1" applyFill="1" applyBorder="1" applyAlignment="1">
      <alignment horizontal="left" wrapText="1"/>
    </xf>
    <xf numFmtId="0" fontId="14" fillId="0" borderId="0" xfId="0" applyFont="1" applyBorder="1"/>
    <xf numFmtId="0" fontId="16" fillId="0" borderId="0" xfId="0" applyFont="1" applyAlignment="1">
      <alignment horizontal="left" vertical="center" wrapText="1"/>
    </xf>
    <xf numFmtId="0" fontId="17" fillId="0" borderId="0" xfId="0" applyFont="1" applyAlignment="1">
      <alignment vertical="top"/>
    </xf>
    <xf numFmtId="0" fontId="18" fillId="0" borderId="0" xfId="0" applyFont="1"/>
    <xf numFmtId="0" fontId="20" fillId="0" borderId="0" xfId="0" applyFont="1" applyAlignment="1">
      <alignment horizontal="left" vertical="center"/>
    </xf>
    <xf numFmtId="0" fontId="21" fillId="0" borderId="0" xfId="0" applyFont="1" applyAlignment="1">
      <alignment horizontal="left" vertical="center"/>
    </xf>
    <xf numFmtId="0" fontId="11"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1" fillId="9" borderId="0" xfId="0" applyFont="1" applyFill="1" applyAlignment="1">
      <alignment vertical="center"/>
    </xf>
    <xf numFmtId="0" fontId="14" fillId="0" borderId="0" xfId="0" applyFont="1" applyAlignment="1">
      <alignment horizontal="left" vertical="center" wrapText="1"/>
    </xf>
    <xf numFmtId="0" fontId="7" fillId="3" borderId="12" xfId="27" applyFont="1" applyBorder="1" applyAlignment="1">
      <alignment vertical="center" wrapText="1"/>
    </xf>
    <xf numFmtId="0" fontId="11" fillId="4" borderId="14" xfId="0" applyFont="1" applyFill="1" applyBorder="1" applyAlignment="1">
      <alignment horizontal="left" wrapText="1"/>
    </xf>
    <xf numFmtId="165" fontId="11" fillId="4" borderId="16" xfId="0" applyNumberFormat="1" applyFont="1" applyFill="1" applyBorder="1" applyAlignment="1">
      <alignment horizontal="left" wrapText="1"/>
    </xf>
    <xf numFmtId="0" fontId="11" fillId="4" borderId="16" xfId="0" applyFont="1" applyFill="1" applyBorder="1" applyAlignment="1">
      <alignment horizontal="left" wrapText="1"/>
    </xf>
    <xf numFmtId="0" fontId="11" fillId="5" borderId="16" xfId="0" applyFont="1" applyFill="1" applyBorder="1" applyAlignment="1">
      <alignment horizontal="left" wrapText="1"/>
    </xf>
    <xf numFmtId="0" fontId="2" fillId="0" borderId="0" xfId="0" applyFont="1" applyBorder="1" applyAlignment="1">
      <alignment vertical="top" wrapText="1"/>
    </xf>
    <xf numFmtId="0" fontId="4" fillId="0" borderId="0" xfId="0" applyFont="1" applyBorder="1" applyAlignment="1">
      <alignment vertical="top" wrapText="1"/>
    </xf>
    <xf numFmtId="0" fontId="2" fillId="0" borderId="5" xfId="0" applyFont="1" applyBorder="1" applyAlignment="1">
      <alignment vertical="top" wrapText="1"/>
    </xf>
    <xf numFmtId="0" fontId="3" fillId="0" borderId="9" xfId="0" applyFont="1" applyBorder="1" applyAlignment="1">
      <alignment vertical="top"/>
    </xf>
    <xf numFmtId="0" fontId="3" fillId="0" borderId="11" xfId="0" applyFont="1" applyBorder="1" applyAlignment="1">
      <alignment vertical="center" wrapText="1"/>
    </xf>
    <xf numFmtId="0" fontId="3" fillId="0" borderId="9" xfId="0" applyFont="1" applyBorder="1" applyAlignment="1">
      <alignment vertical="center" wrapText="1"/>
    </xf>
    <xf numFmtId="3" fontId="10" fillId="0" borderId="10" xfId="0" applyNumberFormat="1" applyFont="1" applyBorder="1"/>
    <xf numFmtId="0" fontId="4" fillId="0" borderId="11" xfId="0" applyFont="1" applyBorder="1" applyAlignment="1">
      <alignment horizontal="right"/>
    </xf>
    <xf numFmtId="3" fontId="4" fillId="0" borderId="8" xfId="0" applyNumberFormat="1" applyFont="1" applyBorder="1" applyAlignment="1">
      <alignment vertical="center" wrapText="1"/>
    </xf>
    <xf numFmtId="0" fontId="0" fillId="10" borderId="0" xfId="0" applyFill="1" applyBorder="1" applyAlignment="1">
      <alignment wrapText="1"/>
    </xf>
    <xf numFmtId="0" fontId="0" fillId="10" borderId="8" xfId="0" applyFill="1" applyBorder="1" applyAlignment="1">
      <alignment wrapText="1"/>
    </xf>
    <xf numFmtId="0" fontId="2" fillId="10" borderId="0" xfId="0" applyFont="1" applyFill="1" applyBorder="1"/>
    <xf numFmtId="0" fontId="24" fillId="10" borderId="0" xfId="0" applyFont="1" applyFill="1"/>
    <xf numFmtId="0" fontId="24" fillId="10" borderId="8" xfId="0" applyFont="1" applyFill="1" applyBorder="1"/>
    <xf numFmtId="0" fontId="2" fillId="10" borderId="10" xfId="0" applyFont="1" applyFill="1" applyBorder="1"/>
    <xf numFmtId="0" fontId="2" fillId="10" borderId="11" xfId="0" applyFont="1" applyFill="1" applyBorder="1"/>
    <xf numFmtId="0" fontId="2" fillId="0" borderId="2" xfId="0" applyFont="1" applyFill="1" applyBorder="1" applyAlignment="1">
      <alignment vertical="center" wrapText="1"/>
    </xf>
    <xf numFmtId="0" fontId="3" fillId="0" borderId="2" xfId="0" applyFont="1" applyFill="1" applyBorder="1" applyAlignment="1">
      <alignment vertical="center" wrapText="1"/>
    </xf>
    <xf numFmtId="0" fontId="2" fillId="0" borderId="1" xfId="0" applyFont="1" applyFill="1" applyBorder="1" applyAlignment="1">
      <alignment vertical="center" wrapText="1"/>
    </xf>
    <xf numFmtId="0" fontId="2" fillId="2" borderId="2" xfId="0" applyFont="1" applyFill="1" applyBorder="1" applyAlignment="1">
      <alignment horizontal="left" vertical="top" wrapText="1"/>
    </xf>
    <xf numFmtId="0" fontId="2" fillId="2" borderId="2" xfId="0" applyFont="1" applyFill="1" applyBorder="1" applyAlignment="1">
      <alignment horizontal="left" vertical="top"/>
    </xf>
    <xf numFmtId="0" fontId="3" fillId="2" borderId="2" xfId="0" applyFont="1" applyFill="1" applyBorder="1" applyAlignment="1">
      <alignment horizontal="left" vertical="top"/>
    </xf>
    <xf numFmtId="0" fontId="7" fillId="12" borderId="12" xfId="0" applyFont="1" applyFill="1" applyBorder="1" applyAlignment="1">
      <alignment vertical="center" wrapText="1"/>
    </xf>
    <xf numFmtId="0" fontId="25" fillId="2" borderId="2" xfId="0" applyFont="1" applyFill="1" applyBorder="1" applyAlignment="1">
      <alignment horizontal="left" vertical="top" wrapText="1"/>
    </xf>
    <xf numFmtId="0" fontId="25" fillId="0" borderId="0" xfId="0" applyFont="1" applyBorder="1" applyAlignment="1">
      <alignment vertical="top" wrapText="1"/>
    </xf>
    <xf numFmtId="0" fontId="26" fillId="2" borderId="2" xfId="0" applyFont="1" applyFill="1" applyBorder="1" applyAlignment="1">
      <alignment horizontal="left" vertical="top" wrapText="1"/>
    </xf>
    <xf numFmtId="0" fontId="26" fillId="0" borderId="0" xfId="0" applyFont="1" applyBorder="1" applyAlignment="1">
      <alignment vertical="top" wrapText="1"/>
    </xf>
    <xf numFmtId="0" fontId="25" fillId="2" borderId="2" xfId="0" applyFont="1" applyFill="1" applyBorder="1" applyAlignment="1">
      <alignment horizontal="left" vertical="top"/>
    </xf>
    <xf numFmtId="0" fontId="26" fillId="2" borderId="2" xfId="0" applyFont="1" applyFill="1" applyBorder="1" applyAlignment="1">
      <alignment horizontal="left" vertical="top"/>
    </xf>
    <xf numFmtId="0" fontId="4" fillId="0" borderId="2" xfId="0" applyFont="1" applyBorder="1"/>
    <xf numFmtId="0" fontId="9" fillId="0" borderId="0" xfId="0" applyFont="1" applyAlignment="1">
      <alignment vertical="top"/>
    </xf>
    <xf numFmtId="0" fontId="24" fillId="10" borderId="0" xfId="0" applyFont="1" applyFill="1" applyBorder="1"/>
    <xf numFmtId="0" fontId="27" fillId="7" borderId="0" xfId="0" applyFont="1" applyFill="1"/>
    <xf numFmtId="0" fontId="29" fillId="0" borderId="0" xfId="0" applyFont="1" applyAlignment="1"/>
    <xf numFmtId="0" fontId="28" fillId="0" borderId="0" xfId="0" applyFont="1" applyAlignment="1">
      <alignment vertical="top"/>
    </xf>
    <xf numFmtId="0" fontId="28" fillId="0" borderId="2" xfId="0" applyFont="1" applyBorder="1"/>
    <xf numFmtId="0" fontId="15" fillId="0" borderId="0" xfId="0" applyFont="1" applyBorder="1"/>
    <xf numFmtId="0" fontId="11" fillId="6" borderId="0" xfId="0" applyFont="1" applyFill="1" applyBorder="1" applyAlignment="1">
      <alignment horizontal="left" wrapText="1"/>
    </xf>
    <xf numFmtId="0" fontId="14" fillId="0" borderId="10" xfId="0"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10" xfId="0" applyFont="1" applyFill="1" applyBorder="1" applyAlignment="1">
      <alignment vertical="center" wrapText="1"/>
    </xf>
    <xf numFmtId="0" fontId="3" fillId="13" borderId="0" xfId="0" applyFont="1" applyFill="1" applyAlignment="1">
      <alignment horizontal="right"/>
    </xf>
    <xf numFmtId="0" fontId="3" fillId="13" borderId="0" xfId="0" applyFont="1" applyFill="1"/>
    <xf numFmtId="3" fontId="3" fillId="13" borderId="0" xfId="0" applyNumberFormat="1" applyFont="1" applyFill="1"/>
    <xf numFmtId="0" fontId="2" fillId="0" borderId="4" xfId="0" applyFont="1" applyFill="1" applyBorder="1" applyAlignment="1">
      <alignment vertical="center" wrapText="1"/>
    </xf>
    <xf numFmtId="3" fontId="2" fillId="0" borderId="8" xfId="245" applyNumberFormat="1" applyFont="1" applyFill="1" applyBorder="1" applyAlignment="1">
      <alignment vertical="center" wrapText="1"/>
    </xf>
    <xf numFmtId="3" fontId="2" fillId="0" borderId="8" xfId="245" applyNumberFormat="1" applyFont="1" applyBorder="1" applyAlignment="1">
      <alignment vertical="center" wrapText="1"/>
    </xf>
    <xf numFmtId="3" fontId="3" fillId="0" borderId="8" xfId="245" applyNumberFormat="1" applyFont="1" applyFill="1" applyBorder="1" applyAlignment="1">
      <alignment vertical="center" wrapText="1"/>
    </xf>
    <xf numFmtId="3" fontId="2" fillId="0" borderId="11" xfId="245" applyNumberFormat="1" applyFont="1" applyFill="1" applyBorder="1" applyAlignment="1">
      <alignment vertical="center" wrapText="1"/>
    </xf>
    <xf numFmtId="3" fontId="2" fillId="0" borderId="0" xfId="245" applyNumberFormat="1" applyFont="1" applyFill="1" applyBorder="1" applyAlignment="1">
      <alignment vertical="center" wrapText="1"/>
    </xf>
    <xf numFmtId="0" fontId="2" fillId="0" borderId="23" xfId="0" applyFont="1" applyBorder="1"/>
    <xf numFmtId="0" fontId="9" fillId="0" borderId="22" xfId="0" applyFont="1" applyBorder="1"/>
    <xf numFmtId="15" fontId="11" fillId="0" borderId="0" xfId="0"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xf numFmtId="0" fontId="18" fillId="0" borderId="0" xfId="0" applyFont="1" applyAlignment="1"/>
    <xf numFmtId="0" fontId="11" fillId="0" borderId="0" xfId="0" applyFont="1" applyAlignment="1">
      <alignment wrapText="1"/>
    </xf>
    <xf numFmtId="15" fontId="11" fillId="0" borderId="0" xfId="0" applyNumberFormat="1" applyFont="1" applyBorder="1" applyAlignment="1">
      <alignment horizontal="left"/>
    </xf>
    <xf numFmtId="0" fontId="11" fillId="0" borderId="0" xfId="0" applyFont="1" applyBorder="1" applyAlignment="1">
      <alignment horizontal="left"/>
    </xf>
    <xf numFmtId="0" fontId="11" fillId="0" borderId="0" xfId="0" quotePrefix="1" applyFont="1" applyAlignment="1">
      <alignment horizontal="left" vertical="center" wrapText="1"/>
    </xf>
    <xf numFmtId="0" fontId="13" fillId="0" borderId="0" xfId="0" applyFont="1" applyAlignment="1">
      <alignment horizontal="left" vertical="center" wrapText="1"/>
    </xf>
    <xf numFmtId="0" fontId="13" fillId="6" borderId="0" xfId="0" applyFont="1" applyFill="1" applyBorder="1" applyAlignment="1">
      <alignment horizontal="left"/>
    </xf>
    <xf numFmtId="0" fontId="32" fillId="14" borderId="24" xfId="320" applyFont="1" applyAlignment="1">
      <alignment horizontal="left" vertical="center" wrapText="1"/>
    </xf>
    <xf numFmtId="0" fontId="33" fillId="0" borderId="0" xfId="128" applyFont="1"/>
    <xf numFmtId="0" fontId="32" fillId="14" borderId="25" xfId="320" applyFont="1" applyBorder="1" applyAlignment="1">
      <alignment horizontal="left" vertical="center" wrapText="1"/>
    </xf>
    <xf numFmtId="0" fontId="34" fillId="0" borderId="0" xfId="0" applyFont="1" applyBorder="1"/>
    <xf numFmtId="0" fontId="34" fillId="0" borderId="0" xfId="0" applyFont="1" applyBorder="1" applyAlignment="1">
      <alignment vertical="top"/>
    </xf>
    <xf numFmtId="0" fontId="21" fillId="0" borderId="0" xfId="0" applyFont="1" applyFill="1" applyAlignment="1">
      <alignment vertical="center"/>
    </xf>
    <xf numFmtId="0" fontId="5" fillId="0" borderId="0" xfId="128" applyAlignment="1"/>
    <xf numFmtId="0" fontId="11" fillId="0" borderId="0" xfId="0" quotePrefix="1" applyFont="1" applyBorder="1" applyAlignment="1">
      <alignment horizontal="left" vertical="center" wrapText="1"/>
    </xf>
    <xf numFmtId="0" fontId="11" fillId="0" borderId="0" xfId="0" applyFont="1" applyBorder="1" applyAlignment="1">
      <alignment horizontal="left" vertical="center" wrapText="1"/>
    </xf>
    <xf numFmtId="0" fontId="11" fillId="0" borderId="26" xfId="0" applyFont="1" applyBorder="1" applyAlignment="1">
      <alignment vertical="center" wrapText="1"/>
    </xf>
    <xf numFmtId="0" fontId="35" fillId="0" borderId="0" xfId="0" applyFont="1" applyAlignment="1">
      <alignment vertical="center" wrapText="1"/>
    </xf>
    <xf numFmtId="0" fontId="11" fillId="0" borderId="0" xfId="0" applyFont="1" applyAlignment="1">
      <alignment horizontal="left" wrapText="1"/>
    </xf>
    <xf numFmtId="0" fontId="11" fillId="0" borderId="0" xfId="0" applyFont="1" applyAlignment="1">
      <alignment horizontal="left" vertical="center" wrapText="1"/>
    </xf>
    <xf numFmtId="0" fontId="11" fillId="0" borderId="15" xfId="0" applyFont="1" applyBorder="1"/>
    <xf numFmtId="0" fontId="11" fillId="0" borderId="0" xfId="0" applyFont="1" applyBorder="1"/>
    <xf numFmtId="0" fontId="14" fillId="0" borderId="15" xfId="0" applyFont="1" applyBorder="1"/>
    <xf numFmtId="165" fontId="11" fillId="4" borderId="28" xfId="0" applyNumberFormat="1" applyFont="1" applyFill="1" applyBorder="1" applyAlignment="1">
      <alignment horizontal="left" wrapText="1"/>
    </xf>
    <xf numFmtId="165" fontId="11" fillId="4" borderId="36" xfId="0" applyNumberFormat="1" applyFont="1" applyFill="1" applyBorder="1" applyAlignment="1">
      <alignment horizontal="left" wrapText="1"/>
    </xf>
    <xf numFmtId="0" fontId="11" fillId="4" borderId="32" xfId="0" applyFont="1" applyFill="1" applyBorder="1" applyAlignment="1">
      <alignment horizontal="left" vertical="center"/>
    </xf>
    <xf numFmtId="0" fontId="3" fillId="0" borderId="0" xfId="0" applyFont="1" applyBorder="1" applyAlignment="1">
      <alignment vertical="top" wrapText="1"/>
    </xf>
    <xf numFmtId="0" fontId="34" fillId="0" borderId="10" xfId="0" applyFont="1" applyBorder="1"/>
    <xf numFmtId="0" fontId="11" fillId="0" borderId="39" xfId="0" applyFont="1" applyBorder="1"/>
    <xf numFmtId="49" fontId="26" fillId="2" borderId="2" xfId="0" applyNumberFormat="1" applyFont="1" applyFill="1" applyBorder="1" applyAlignment="1">
      <alignment horizontal="left" vertical="top"/>
    </xf>
    <xf numFmtId="0" fontId="2" fillId="0" borderId="0" xfId="0" applyFont="1" applyAlignment="1"/>
    <xf numFmtId="0" fontId="2" fillId="0" borderId="0" xfId="0" applyFont="1" applyAlignment="1">
      <alignment wrapText="1"/>
    </xf>
    <xf numFmtId="0" fontId="2" fillId="0" borderId="0" xfId="0" applyFont="1" applyFill="1" applyBorder="1" applyAlignment="1">
      <alignment vertical="top" wrapText="1"/>
    </xf>
    <xf numFmtId="0" fontId="2" fillId="0" borderId="0" xfId="0" applyFont="1" applyAlignment="1">
      <alignment vertical="center"/>
    </xf>
    <xf numFmtId="0" fontId="36" fillId="0" borderId="2" xfId="0" applyFont="1" applyFill="1" applyBorder="1" applyAlignment="1">
      <alignment vertical="center" wrapText="1"/>
    </xf>
    <xf numFmtId="0" fontId="36" fillId="0" borderId="0" xfId="0" applyFont="1" applyFill="1" applyBorder="1" applyAlignment="1">
      <alignment vertical="center" wrapText="1"/>
    </xf>
    <xf numFmtId="3" fontId="4" fillId="0" borderId="40" xfId="0" applyNumberFormat="1" applyFont="1" applyBorder="1" applyAlignment="1">
      <alignment vertical="center" wrapText="1"/>
    </xf>
    <xf numFmtId="167" fontId="2" fillId="0" borderId="0" xfId="245" applyNumberFormat="1" applyFont="1" applyBorder="1"/>
    <xf numFmtId="167" fontId="2" fillId="0" borderId="0" xfId="245" applyNumberFormat="1" applyFont="1" applyBorder="1" applyAlignment="1">
      <alignment vertical="center"/>
    </xf>
    <xf numFmtId="0" fontId="2" fillId="0" borderId="0" xfId="0" applyFont="1" applyBorder="1" applyAlignment="1">
      <alignment wrapText="1"/>
    </xf>
    <xf numFmtId="0" fontId="4" fillId="0" borderId="0" xfId="0" applyFont="1" applyBorder="1" applyAlignment="1">
      <alignment wrapText="1"/>
    </xf>
    <xf numFmtId="167" fontId="2" fillId="0" borderId="0" xfId="245" applyNumberFormat="1" applyFont="1" applyBorder="1" applyAlignment="1">
      <alignment wrapText="1"/>
    </xf>
    <xf numFmtId="0" fontId="2" fillId="0" borderId="0" xfId="0" applyFont="1" applyBorder="1" applyAlignment="1">
      <alignment horizontal="right" vertical="top" wrapText="1"/>
    </xf>
    <xf numFmtId="1" fontId="0" fillId="0" borderId="0" xfId="0" applyNumberFormat="1" applyBorder="1" applyAlignment="1">
      <alignment wrapText="1"/>
    </xf>
    <xf numFmtId="0" fontId="0" fillId="0" borderId="0" xfId="0" applyBorder="1" applyAlignment="1">
      <alignment wrapText="1"/>
    </xf>
    <xf numFmtId="166" fontId="0" fillId="0" borderId="0" xfId="245" applyNumberFormat="1" applyFont="1" applyBorder="1" applyAlignment="1">
      <alignment wrapText="1"/>
    </xf>
    <xf numFmtId="0" fontId="16" fillId="0" borderId="0" xfId="0" applyFont="1" applyBorder="1"/>
    <xf numFmtId="167" fontId="11" fillId="4" borderId="30" xfId="245" applyNumberFormat="1" applyFont="1" applyFill="1" applyBorder="1" applyAlignment="1">
      <alignment horizontal="left" wrapText="1"/>
    </xf>
    <xf numFmtId="0" fontId="37" fillId="15" borderId="0" xfId="0" applyFont="1" applyFill="1" applyBorder="1" applyAlignment="1">
      <alignment horizontal="center" vertical="center" wrapText="1"/>
    </xf>
    <xf numFmtId="0" fontId="2" fillId="15" borderId="0" xfId="0" applyFont="1" applyFill="1" applyBorder="1" applyAlignment="1">
      <alignment horizontal="center" vertical="center" wrapText="1"/>
    </xf>
    <xf numFmtId="0" fontId="37" fillId="16" borderId="0" xfId="0" applyFont="1" applyFill="1" applyBorder="1" applyAlignment="1">
      <alignment horizontal="center" vertical="center" wrapText="1"/>
    </xf>
    <xf numFmtId="0" fontId="2" fillId="16" borderId="0" xfId="0" applyFont="1" applyFill="1" applyBorder="1" applyAlignment="1">
      <alignment horizontal="center" vertical="center" wrapText="1"/>
    </xf>
    <xf numFmtId="0" fontId="2" fillId="16" borderId="0" xfId="0" applyFont="1" applyFill="1" applyBorder="1" applyAlignment="1">
      <alignment wrapText="1"/>
    </xf>
    <xf numFmtId="0" fontId="2" fillId="16" borderId="0" xfId="0" applyFont="1" applyFill="1" applyBorder="1" applyAlignment="1">
      <alignment horizontal="right" vertical="top" wrapText="1"/>
    </xf>
    <xf numFmtId="1" fontId="0" fillId="16" borderId="0" xfId="0" applyNumberFormat="1" applyFill="1" applyBorder="1" applyAlignment="1">
      <alignment wrapText="1"/>
    </xf>
    <xf numFmtId="0" fontId="0" fillId="16" borderId="0" xfId="0" applyFill="1" applyBorder="1" applyAlignment="1">
      <alignment wrapText="1"/>
    </xf>
    <xf numFmtId="166" fontId="0" fillId="16" borderId="0" xfId="245" applyNumberFormat="1" applyFont="1" applyFill="1" applyBorder="1" applyAlignment="1">
      <alignment wrapText="1"/>
    </xf>
    <xf numFmtId="164" fontId="11" fillId="4" borderId="30" xfId="245" applyNumberFormat="1" applyFont="1" applyFill="1" applyBorder="1" applyAlignment="1">
      <alignment horizontal="left" wrapText="1"/>
    </xf>
    <xf numFmtId="0" fontId="11" fillId="0" borderId="15" xfId="0" applyFont="1" applyBorder="1" applyAlignment="1">
      <alignment horizontal="left" indent="1"/>
    </xf>
    <xf numFmtId="167" fontId="11" fillId="4" borderId="36" xfId="245" applyNumberFormat="1" applyFont="1" applyFill="1" applyBorder="1" applyAlignment="1">
      <alignment horizontal="left" wrapText="1"/>
    </xf>
    <xf numFmtId="167" fontId="11" fillId="4" borderId="36" xfId="245" applyNumberFormat="1" applyFont="1" applyFill="1" applyBorder="1" applyAlignment="1">
      <alignment horizontal="right" wrapText="1"/>
    </xf>
    <xf numFmtId="167" fontId="11" fillId="4" borderId="37" xfId="245" applyNumberFormat="1" applyFont="1" applyFill="1" applyBorder="1" applyAlignment="1">
      <alignment horizontal="left" vertical="center"/>
    </xf>
    <xf numFmtId="0" fontId="11" fillId="0" borderId="0" xfId="0" applyFont="1" applyAlignment="1">
      <alignment horizontal="left" vertical="top" wrapText="1"/>
    </xf>
    <xf numFmtId="165" fontId="11" fillId="4" borderId="31" xfId="0" applyNumberFormat="1" applyFont="1" applyFill="1" applyBorder="1" applyAlignment="1">
      <alignment horizontal="left" vertical="top" wrapText="1"/>
    </xf>
    <xf numFmtId="165" fontId="11" fillId="11" borderId="31" xfId="0" applyNumberFormat="1" applyFont="1" applyFill="1" applyBorder="1" applyAlignment="1">
      <alignment horizontal="left" vertical="top" wrapText="1"/>
    </xf>
    <xf numFmtId="0" fontId="11" fillId="5" borderId="31" xfId="0" applyFont="1" applyFill="1" applyBorder="1" applyAlignment="1">
      <alignment horizontal="left" vertical="top" wrapText="1"/>
    </xf>
    <xf numFmtId="165" fontId="11" fillId="5" borderId="33" xfId="0" applyNumberFormat="1" applyFont="1" applyFill="1" applyBorder="1" applyAlignment="1">
      <alignment horizontal="left" vertical="top" wrapText="1"/>
    </xf>
    <xf numFmtId="0" fontId="11" fillId="6" borderId="0" xfId="0" applyFont="1" applyFill="1" applyBorder="1" applyAlignment="1">
      <alignment horizontal="left" vertical="top" wrapText="1"/>
    </xf>
    <xf numFmtId="165" fontId="11" fillId="4" borderId="29" xfId="0" applyNumberFormat="1" applyFont="1" applyFill="1" applyBorder="1" applyAlignment="1">
      <alignment horizontal="left" vertical="top" wrapText="1"/>
    </xf>
    <xf numFmtId="0" fontId="11" fillId="10" borderId="33" xfId="0" applyFont="1" applyFill="1" applyBorder="1" applyAlignment="1">
      <alignment horizontal="left" vertical="top" wrapText="1"/>
    </xf>
    <xf numFmtId="0" fontId="14" fillId="0" borderId="0" xfId="0" applyFont="1" applyAlignment="1">
      <alignment horizontal="left" vertical="top" wrapText="1"/>
    </xf>
    <xf numFmtId="165" fontId="38" fillId="4" borderId="31" xfId="0" applyNumberFormat="1" applyFont="1" applyFill="1" applyBorder="1" applyAlignment="1">
      <alignment horizontal="left" vertical="top" wrapText="1"/>
    </xf>
    <xf numFmtId="0" fontId="38" fillId="5" borderId="31" xfId="0" applyFont="1" applyFill="1" applyBorder="1" applyAlignment="1">
      <alignment horizontal="left" vertical="top" wrapText="1"/>
    </xf>
    <xf numFmtId="165" fontId="38" fillId="4" borderId="31" xfId="128" applyNumberFormat="1" applyFont="1" applyFill="1" applyBorder="1" applyAlignment="1">
      <alignment horizontal="left" vertical="top" wrapText="1"/>
    </xf>
    <xf numFmtId="0" fontId="11" fillId="0" borderId="15" xfId="0" applyFont="1" applyBorder="1" applyAlignment="1">
      <alignment vertical="top"/>
    </xf>
    <xf numFmtId="0" fontId="11" fillId="0" borderId="15" xfId="0" applyFont="1" applyBorder="1" applyAlignment="1">
      <alignment vertical="top" wrapText="1"/>
    </xf>
    <xf numFmtId="0" fontId="3" fillId="0" borderId="2" xfId="0" applyFont="1" applyBorder="1" applyAlignment="1">
      <alignment vertical="top"/>
    </xf>
    <xf numFmtId="0" fontId="3" fillId="0" borderId="8" xfId="0" applyFont="1" applyBorder="1" applyAlignment="1">
      <alignment vertical="center" wrapText="1"/>
    </xf>
    <xf numFmtId="0" fontId="3" fillId="0" borderId="0" xfId="0" applyFont="1" applyBorder="1" applyAlignment="1">
      <alignment vertical="center" wrapText="1"/>
    </xf>
    <xf numFmtId="0" fontId="2" fillId="0" borderId="2" xfId="0" applyFont="1" applyFill="1" applyBorder="1" applyAlignment="1">
      <alignment horizontal="left" vertical="top" wrapText="1"/>
    </xf>
    <xf numFmtId="0" fontId="2" fillId="0" borderId="2" xfId="0" applyFont="1" applyFill="1" applyBorder="1" applyAlignment="1">
      <alignment horizontal="left" vertical="top"/>
    </xf>
    <xf numFmtId="0" fontId="7" fillId="0" borderId="12" xfId="27" applyFont="1" applyFill="1" applyBorder="1" applyAlignment="1">
      <alignment vertical="center" wrapText="1"/>
    </xf>
    <xf numFmtId="3" fontId="4" fillId="0" borderId="40" xfId="0" applyNumberFormat="1" applyFont="1" applyFill="1" applyBorder="1" applyAlignment="1">
      <alignment vertical="center" wrapText="1"/>
    </xf>
    <xf numFmtId="0" fontId="2" fillId="0" borderId="0" xfId="0" applyFont="1" applyFill="1" applyBorder="1" applyAlignment="1">
      <alignment wrapText="1"/>
    </xf>
    <xf numFmtId="167" fontId="0" fillId="0" borderId="0" xfId="245" applyNumberFormat="1" applyFont="1" applyFill="1" applyBorder="1" applyAlignment="1">
      <alignment horizontal="right" vertical="top" wrapText="1"/>
    </xf>
    <xf numFmtId="0" fontId="0" fillId="0" borderId="0" xfId="0" applyFill="1" applyBorder="1" applyAlignment="1">
      <alignment horizontal="right" vertical="top" wrapText="1"/>
    </xf>
    <xf numFmtId="167" fontId="2" fillId="0" borderId="0" xfId="245" applyNumberFormat="1" applyFont="1" applyFill="1" applyBorder="1" applyAlignment="1">
      <alignment wrapText="1"/>
    </xf>
    <xf numFmtId="0" fontId="2" fillId="0" borderId="0" xfId="0" applyFont="1" applyFill="1" applyBorder="1" applyAlignment="1">
      <alignment horizontal="right" vertical="top" wrapText="1"/>
    </xf>
    <xf numFmtId="167" fontId="0" fillId="0" borderId="0" xfId="245" applyNumberFormat="1" applyFont="1" applyFill="1" applyBorder="1" applyAlignment="1">
      <alignment wrapText="1"/>
    </xf>
    <xf numFmtId="0" fontId="2" fillId="0" borderId="2" xfId="0" applyFont="1" applyFill="1" applyBorder="1" applyAlignment="1">
      <alignment horizontal="left" vertical="center"/>
    </xf>
    <xf numFmtId="0" fontId="0" fillId="0" borderId="0" xfId="0" applyFill="1" applyBorder="1" applyAlignment="1">
      <alignment horizontal="right" vertical="center" wrapText="1"/>
    </xf>
    <xf numFmtId="167" fontId="2" fillId="0" borderId="0" xfId="245" applyNumberFormat="1" applyFont="1" applyFill="1" applyBorder="1" applyAlignment="1">
      <alignment vertical="center" wrapText="1"/>
    </xf>
    <xf numFmtId="0" fontId="0" fillId="0" borderId="0" xfId="0" applyFill="1" applyBorder="1" applyAlignment="1">
      <alignment wrapText="1"/>
    </xf>
    <xf numFmtId="0" fontId="3" fillId="0" borderId="2" xfId="0" applyFont="1" applyBorder="1" applyAlignment="1">
      <alignment vertical="center" wrapText="1"/>
    </xf>
    <xf numFmtId="0" fontId="4" fillId="0" borderId="40" xfId="0" applyFont="1" applyBorder="1" applyAlignment="1">
      <alignment horizontal="right"/>
    </xf>
    <xf numFmtId="3" fontId="10" fillId="0" borderId="0" xfId="0" applyNumberFormat="1" applyFont="1" applyBorder="1" applyAlignment="1">
      <alignment horizontal="right" vertical="center" wrapText="1"/>
    </xf>
    <xf numFmtId="0" fontId="25" fillId="2" borderId="3" xfId="0" applyFont="1" applyFill="1" applyBorder="1" applyAlignment="1">
      <alignment horizontal="left" vertical="top" wrapText="1"/>
    </xf>
    <xf numFmtId="0" fontId="25" fillId="0" borderId="4" xfId="0" applyFont="1" applyBorder="1" applyAlignment="1">
      <alignment vertical="top" wrapText="1"/>
    </xf>
    <xf numFmtId="0" fontId="4" fillId="0" borderId="7" xfId="0" applyFont="1" applyBorder="1" applyAlignment="1">
      <alignment vertical="center" wrapText="1"/>
    </xf>
    <xf numFmtId="0" fontId="2" fillId="0" borderId="3" xfId="0" applyFont="1" applyFill="1" applyBorder="1" applyAlignment="1">
      <alignment vertical="center" wrapText="1"/>
    </xf>
    <xf numFmtId="3" fontId="2" fillId="0" borderId="7" xfId="245" applyNumberFormat="1" applyFont="1" applyFill="1" applyBorder="1" applyAlignment="1">
      <alignment vertical="center" wrapText="1"/>
    </xf>
    <xf numFmtId="3" fontId="4" fillId="0" borderId="22" xfId="0" applyNumberFormat="1" applyFont="1" applyBorder="1" applyAlignment="1">
      <alignment vertical="center" wrapText="1"/>
    </xf>
    <xf numFmtId="0" fontId="2" fillId="0" borderId="4" xfId="0" applyFont="1" applyBorder="1" applyAlignment="1">
      <alignment wrapText="1"/>
    </xf>
    <xf numFmtId="0" fontId="2" fillId="16" borderId="4" xfId="0" applyFont="1" applyFill="1" applyBorder="1" applyAlignment="1">
      <alignment wrapText="1"/>
    </xf>
    <xf numFmtId="166" fontId="0" fillId="0" borderId="0" xfId="245" applyNumberFormat="1" applyFont="1" applyFill="1" applyBorder="1" applyAlignment="1">
      <alignment wrapText="1"/>
    </xf>
    <xf numFmtId="0" fontId="2" fillId="0" borderId="0" xfId="0" applyFont="1" applyFill="1" applyBorder="1"/>
    <xf numFmtId="0" fontId="2" fillId="2" borderId="9" xfId="0" applyFont="1" applyFill="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center" wrapText="1"/>
    </xf>
    <xf numFmtId="0" fontId="2" fillId="0" borderId="9" xfId="0" applyFont="1" applyFill="1" applyBorder="1" applyAlignment="1">
      <alignment vertical="center" wrapText="1"/>
    </xf>
    <xf numFmtId="3" fontId="4" fillId="0" borderId="23" xfId="0" applyNumberFormat="1" applyFont="1" applyBorder="1" applyAlignment="1">
      <alignment vertical="center" wrapText="1"/>
    </xf>
    <xf numFmtId="0" fontId="2" fillId="0" borderId="10" xfId="0" applyFont="1" applyBorder="1" applyAlignment="1">
      <alignment wrapText="1"/>
    </xf>
    <xf numFmtId="167" fontId="2" fillId="0" borderId="10" xfId="245" applyNumberFormat="1" applyFont="1" applyBorder="1" applyAlignment="1">
      <alignment wrapText="1"/>
    </xf>
    <xf numFmtId="0" fontId="2" fillId="0" borderId="7" xfId="0" applyFont="1" applyBorder="1" applyAlignment="1">
      <alignment wrapText="1"/>
    </xf>
    <xf numFmtId="167" fontId="2" fillId="0" borderId="8" xfId="245" applyNumberFormat="1" applyFont="1" applyBorder="1" applyAlignment="1">
      <alignment wrapText="1"/>
    </xf>
    <xf numFmtId="0" fontId="0" fillId="0" borderId="8" xfId="0" applyFill="1" applyBorder="1" applyAlignment="1">
      <alignment wrapText="1"/>
    </xf>
    <xf numFmtId="167" fontId="2" fillId="0" borderId="8" xfId="245" applyNumberFormat="1" applyFont="1" applyFill="1" applyBorder="1" applyAlignment="1">
      <alignment wrapText="1"/>
    </xf>
    <xf numFmtId="167" fontId="0" fillId="0" borderId="8" xfId="245" applyNumberFormat="1" applyFont="1" applyFill="1" applyBorder="1" applyAlignment="1">
      <alignment wrapText="1"/>
    </xf>
    <xf numFmtId="167" fontId="2" fillId="0" borderId="8" xfId="245" applyNumberFormat="1" applyFont="1" applyFill="1" applyBorder="1" applyAlignment="1">
      <alignment vertical="center" wrapText="1"/>
    </xf>
    <xf numFmtId="0" fontId="0" fillId="0" borderId="8" xfId="0" applyBorder="1" applyAlignment="1">
      <alignment wrapText="1"/>
    </xf>
    <xf numFmtId="167" fontId="2" fillId="0" borderId="11" xfId="245" applyNumberFormat="1" applyFont="1" applyBorder="1" applyAlignment="1">
      <alignment wrapText="1"/>
    </xf>
    <xf numFmtId="0" fontId="7" fillId="17" borderId="8" xfId="27" applyFont="1" applyFill="1" applyBorder="1" applyAlignment="1">
      <alignment vertical="center" wrapText="1"/>
    </xf>
    <xf numFmtId="0" fontId="7" fillId="17" borderId="12" xfId="27" applyFont="1" applyFill="1" applyBorder="1" applyAlignment="1">
      <alignment vertical="center" wrapText="1"/>
    </xf>
    <xf numFmtId="0" fontId="2" fillId="0" borderId="0" xfId="0" applyFont="1" applyAlignment="1">
      <alignment horizontal="left" vertical="top" wrapText="1"/>
    </xf>
    <xf numFmtId="3" fontId="2" fillId="0" borderId="0" xfId="0" applyNumberFormat="1" applyFont="1" applyAlignment="1">
      <alignment vertical="top"/>
    </xf>
    <xf numFmtId="3" fontId="36" fillId="0" borderId="8" xfId="245" applyNumberFormat="1" applyFont="1" applyFill="1" applyBorder="1" applyAlignment="1">
      <alignment vertical="center" wrapText="1"/>
    </xf>
    <xf numFmtId="3" fontId="36" fillId="0" borderId="8" xfId="245" applyNumberFormat="1" applyFont="1" applyFill="1" applyBorder="1" applyAlignment="1">
      <alignment horizontal="right" vertical="center" wrapText="1"/>
    </xf>
    <xf numFmtId="3" fontId="36" fillId="0" borderId="8" xfId="245" applyNumberFormat="1" applyFont="1" applyBorder="1" applyAlignment="1">
      <alignment vertical="center" wrapText="1"/>
    </xf>
    <xf numFmtId="3" fontId="39" fillId="0" borderId="8" xfId="245" applyNumberFormat="1" applyFont="1" applyFill="1" applyBorder="1" applyAlignment="1">
      <alignment vertical="center" wrapText="1"/>
    </xf>
    <xf numFmtId="166" fontId="0" fillId="0" borderId="8" xfId="245" applyNumberFormat="1" applyFont="1" applyBorder="1" applyAlignment="1">
      <alignment wrapText="1"/>
    </xf>
    <xf numFmtId="1" fontId="0" fillId="0" borderId="8" xfId="0" applyNumberFormat="1" applyBorder="1" applyAlignment="1">
      <alignment wrapText="1"/>
    </xf>
    <xf numFmtId="0" fontId="2" fillId="0" borderId="8" xfId="0" applyFont="1" applyBorder="1" applyAlignment="1">
      <alignment wrapText="1"/>
    </xf>
    <xf numFmtId="0" fontId="5" fillId="4" borderId="16" xfId="128" applyFill="1" applyBorder="1" applyAlignment="1">
      <alignment horizontal="left" wrapText="1"/>
    </xf>
    <xf numFmtId="0" fontId="11" fillId="4" borderId="16" xfId="245" quotePrefix="1" applyNumberFormat="1" applyFont="1" applyFill="1" applyBorder="1" applyAlignment="1">
      <alignment horizontal="left" vertical="top" wrapText="1"/>
    </xf>
    <xf numFmtId="0" fontId="32" fillId="0" borderId="24" xfId="320" applyFont="1" applyFill="1" applyAlignment="1">
      <alignment horizontal="left" vertical="center" wrapText="1"/>
    </xf>
    <xf numFmtId="0" fontId="11" fillId="0" borderId="0" xfId="0" applyFont="1" applyFill="1" applyAlignment="1">
      <alignment horizontal="left" vertical="center" wrapText="1"/>
    </xf>
    <xf numFmtId="0" fontId="32" fillId="0" borderId="25" xfId="320" applyFont="1" applyFill="1" applyBorder="1" applyAlignment="1">
      <alignment horizontal="left" vertical="center" wrapText="1"/>
    </xf>
    <xf numFmtId="0" fontId="11" fillId="0" borderId="0" xfId="0" applyFont="1" applyFill="1" applyAlignment="1">
      <alignment horizontal="left" wrapText="1"/>
    </xf>
    <xf numFmtId="165" fontId="11" fillId="4" borderId="20" xfId="0" applyNumberFormat="1" applyFont="1" applyFill="1" applyBorder="1" applyAlignment="1">
      <alignment horizontal="left" wrapText="1"/>
    </xf>
    <xf numFmtId="0" fontId="14" fillId="0" borderId="0" xfId="0" applyFont="1" applyFill="1" applyBorder="1"/>
    <xf numFmtId="0" fontId="11" fillId="0" borderId="17" xfId="0" applyFont="1" applyFill="1" applyBorder="1"/>
    <xf numFmtId="0" fontId="5" fillId="4" borderId="17" xfId="128" applyFill="1" applyBorder="1" applyAlignment="1">
      <alignment horizontal="left" wrapText="1"/>
    </xf>
    <xf numFmtId="0" fontId="11" fillId="10" borderId="16" xfId="0" applyFont="1" applyFill="1" applyBorder="1" applyAlignment="1">
      <alignment horizontal="left" vertical="center" wrapText="1"/>
    </xf>
    <xf numFmtId="0" fontId="11" fillId="10" borderId="19" xfId="0" applyFont="1" applyFill="1" applyBorder="1" applyAlignment="1">
      <alignment horizontal="left" vertical="center" wrapText="1"/>
    </xf>
    <xf numFmtId="0" fontId="5" fillId="10" borderId="18" xfId="128" applyFill="1" applyBorder="1" applyAlignment="1">
      <alignment horizontal="left" vertical="center" wrapText="1"/>
    </xf>
    <xf numFmtId="0" fontId="11" fillId="0" borderId="4" xfId="0" applyFont="1" applyFill="1" applyBorder="1"/>
    <xf numFmtId="0" fontId="11" fillId="0" borderId="15" xfId="0" applyFont="1" applyFill="1" applyBorder="1"/>
    <xf numFmtId="0" fontId="11" fillId="0" borderId="15" xfId="0" applyFont="1" applyFill="1" applyBorder="1" applyAlignment="1">
      <alignment vertical="top"/>
    </xf>
    <xf numFmtId="167" fontId="11" fillId="4" borderId="27" xfId="245" applyNumberFormat="1" applyFont="1" applyFill="1" applyBorder="1" applyAlignment="1">
      <alignment horizontal="left" wrapText="1"/>
    </xf>
    <xf numFmtId="165" fontId="11" fillId="4" borderId="23" xfId="0" applyNumberFormat="1" applyFont="1" applyFill="1" applyBorder="1" applyAlignment="1">
      <alignment horizontal="left" wrapText="1"/>
    </xf>
    <xf numFmtId="165" fontId="5" fillId="4" borderId="31" xfId="128" applyNumberFormat="1" applyFill="1" applyBorder="1" applyAlignment="1">
      <alignment horizontal="left" vertical="top" wrapText="1"/>
    </xf>
    <xf numFmtId="0" fontId="11" fillId="0" borderId="0" xfId="0" applyFont="1" applyFill="1" applyBorder="1"/>
    <xf numFmtId="0" fontId="0" fillId="15" borderId="0" xfId="0" applyFont="1" applyFill="1" applyBorder="1" applyAlignment="1">
      <alignment vertical="top"/>
    </xf>
    <xf numFmtId="0" fontId="7" fillId="17" borderId="12" xfId="27" applyFont="1" applyFill="1" applyBorder="1" applyAlignment="1">
      <alignment vertical="top" wrapText="1"/>
    </xf>
    <xf numFmtId="0" fontId="2" fillId="0" borderId="8" xfId="0" applyFont="1" applyFill="1" applyBorder="1" applyAlignment="1">
      <alignment wrapText="1"/>
    </xf>
    <xf numFmtId="167" fontId="3" fillId="13" borderId="0" xfId="245" applyNumberFormat="1" applyFont="1" applyFill="1"/>
    <xf numFmtId="3" fontId="2" fillId="0" borderId="0" xfId="0" applyNumberFormat="1" applyFont="1" applyFill="1" applyAlignment="1">
      <alignment vertical="top"/>
    </xf>
    <xf numFmtId="43" fontId="2" fillId="0" borderId="0" xfId="0" applyNumberFormat="1" applyFont="1"/>
    <xf numFmtId="0" fontId="5" fillId="14" borderId="24" xfId="128" applyFill="1" applyBorder="1" applyAlignment="1">
      <alignment horizontal="left" vertical="center" wrapText="1"/>
    </xf>
    <xf numFmtId="0" fontId="2" fillId="16" borderId="2" xfId="0" applyFont="1" applyFill="1" applyBorder="1" applyAlignment="1">
      <alignment horizontal="left" vertical="top"/>
    </xf>
    <xf numFmtId="0" fontId="2" fillId="16" borderId="0" xfId="0" applyFont="1" applyFill="1" applyBorder="1" applyAlignment="1">
      <alignment vertical="top" wrapText="1"/>
    </xf>
    <xf numFmtId="0" fontId="7" fillId="16" borderId="12" xfId="27" applyFont="1" applyFill="1" applyBorder="1" applyAlignment="1">
      <alignment vertical="center" wrapText="1"/>
    </xf>
    <xf numFmtId="0" fontId="2" fillId="16" borderId="2" xfId="0" applyFont="1" applyFill="1" applyBorder="1" applyAlignment="1">
      <alignment vertical="center" wrapText="1"/>
    </xf>
    <xf numFmtId="0" fontId="2" fillId="16" borderId="0" xfId="0" applyFont="1" applyFill="1" applyBorder="1" applyAlignment="1">
      <alignment vertical="center" wrapText="1"/>
    </xf>
    <xf numFmtId="166" fontId="0" fillId="16" borderId="0" xfId="0" applyNumberFormat="1" applyFont="1" applyFill="1"/>
    <xf numFmtId="166" fontId="0" fillId="16" borderId="0" xfId="245" applyNumberFormat="1" applyFont="1" applyFill="1" applyBorder="1"/>
    <xf numFmtId="166" fontId="0" fillId="0" borderId="0" xfId="245" applyNumberFormat="1" applyFont="1" applyFill="1" applyBorder="1"/>
    <xf numFmtId="166" fontId="1" fillId="16" borderId="0" xfId="245" applyNumberFormat="1" applyFont="1" applyFill="1" applyBorder="1"/>
    <xf numFmtId="166" fontId="1" fillId="0" borderId="0" xfId="245" applyNumberFormat="1" applyFont="1" applyFill="1" applyBorder="1"/>
    <xf numFmtId="166" fontId="1" fillId="16" borderId="0" xfId="245" applyNumberFormat="1" applyFont="1" applyFill="1" applyBorder="1" applyAlignment="1">
      <alignment vertical="center"/>
    </xf>
    <xf numFmtId="166" fontId="1" fillId="0" borderId="0" xfId="245" applyNumberFormat="1" applyFont="1" applyFill="1" applyBorder="1" applyAlignment="1">
      <alignment vertical="center"/>
    </xf>
    <xf numFmtId="0" fontId="40" fillId="18" borderId="48" xfId="0" applyFont="1" applyFill="1" applyBorder="1" applyAlignment="1">
      <alignment vertical="center" wrapText="1"/>
    </xf>
    <xf numFmtId="0" fontId="40" fillId="18" borderId="47" xfId="0" applyFont="1" applyFill="1" applyBorder="1" applyAlignment="1">
      <alignment vertical="center" wrapText="1"/>
    </xf>
    <xf numFmtId="0" fontId="41" fillId="18" borderId="43" xfId="0" applyFont="1" applyFill="1" applyBorder="1" applyAlignment="1">
      <alignment horizontal="center" vertical="center"/>
    </xf>
    <xf numFmtId="0" fontId="41" fillId="18" borderId="44" xfId="0" applyFont="1" applyFill="1" applyBorder="1" applyAlignment="1">
      <alignment horizontal="center" vertical="center"/>
    </xf>
    <xf numFmtId="0" fontId="40" fillId="18" borderId="48" xfId="0" applyFont="1" applyFill="1" applyBorder="1" applyAlignment="1">
      <alignment vertical="center"/>
    </xf>
    <xf numFmtId="0" fontId="5" fillId="18" borderId="48" xfId="128" applyFill="1" applyBorder="1" applyAlignment="1">
      <alignment vertical="center"/>
    </xf>
    <xf numFmtId="0" fontId="40" fillId="18" borderId="47" xfId="0" applyFont="1" applyFill="1" applyBorder="1" applyAlignment="1">
      <alignment vertical="center"/>
    </xf>
    <xf numFmtId="0" fontId="40" fillId="18" borderId="45" xfId="0" applyFont="1" applyFill="1" applyBorder="1" applyAlignment="1">
      <alignment vertical="center"/>
    </xf>
    <xf numFmtId="0" fontId="21" fillId="0" borderId="0" xfId="0" applyFont="1" applyAlignment="1">
      <alignment vertical="center"/>
    </xf>
    <xf numFmtId="0" fontId="0" fillId="0" borderId="0" xfId="0" applyAlignment="1">
      <alignment vertical="center"/>
    </xf>
    <xf numFmtId="0" fontId="21" fillId="8" borderId="0" xfId="0" applyFont="1" applyFill="1" applyAlignment="1">
      <alignment vertical="center"/>
    </xf>
    <xf numFmtId="0" fontId="21" fillId="7" borderId="0" xfId="0" applyFont="1" applyFill="1" applyAlignment="1">
      <alignment vertical="center"/>
    </xf>
    <xf numFmtId="0" fontId="19" fillId="0" borderId="0" xfId="0" applyFont="1" applyAlignment="1">
      <alignment vertical="center"/>
    </xf>
    <xf numFmtId="0" fontId="20" fillId="0" borderId="0" xfId="0" applyFont="1" applyAlignment="1">
      <alignment vertical="center"/>
    </xf>
    <xf numFmtId="0" fontId="11" fillId="10" borderId="36" xfId="0" applyFont="1" applyFill="1" applyBorder="1" applyAlignment="1">
      <alignment horizontal="left" wrapText="1"/>
    </xf>
    <xf numFmtId="0" fontId="11" fillId="10" borderId="21" xfId="0" applyFont="1" applyFill="1" applyBorder="1" applyAlignment="1">
      <alignment horizontal="left" wrapText="1"/>
    </xf>
    <xf numFmtId="0" fontId="11" fillId="10" borderId="34" xfId="0" applyFont="1" applyFill="1" applyBorder="1" applyAlignment="1">
      <alignment horizontal="left" wrapText="1"/>
    </xf>
    <xf numFmtId="0" fontId="11" fillId="10" borderId="35" xfId="0" applyFont="1" applyFill="1" applyBorder="1" applyAlignment="1">
      <alignment horizontal="left" wrapText="1"/>
    </xf>
    <xf numFmtId="165" fontId="11" fillId="4" borderId="36" xfId="0" applyNumberFormat="1" applyFont="1" applyFill="1" applyBorder="1" applyAlignment="1">
      <alignment horizontal="left" wrapText="1"/>
    </xf>
    <xf numFmtId="165" fontId="11" fillId="4" borderId="21" xfId="0" applyNumberFormat="1" applyFont="1" applyFill="1" applyBorder="1" applyAlignment="1">
      <alignment horizontal="left" wrapText="1"/>
    </xf>
    <xf numFmtId="0" fontId="11" fillId="5" borderId="36" xfId="0" applyFont="1" applyFill="1" applyBorder="1" applyAlignment="1">
      <alignment horizontal="left" wrapText="1"/>
    </xf>
    <xf numFmtId="0" fontId="11" fillId="5" borderId="21" xfId="0" applyFont="1" applyFill="1" applyBorder="1" applyAlignment="1">
      <alignment horizontal="left" wrapText="1"/>
    </xf>
    <xf numFmtId="165" fontId="11" fillId="5" borderId="37" xfId="0" applyNumberFormat="1" applyFont="1" applyFill="1" applyBorder="1" applyAlignment="1">
      <alignment horizontal="left" wrapText="1"/>
    </xf>
    <xf numFmtId="165" fontId="11" fillId="5" borderId="42" xfId="0" applyNumberFormat="1" applyFont="1" applyFill="1" applyBorder="1" applyAlignment="1">
      <alignment horizontal="left" wrapText="1"/>
    </xf>
    <xf numFmtId="0" fontId="14" fillId="0" borderId="41" xfId="0" applyFont="1" applyBorder="1" applyAlignment="1">
      <alignment horizontal="left" vertical="center"/>
    </xf>
    <xf numFmtId="0" fontId="28" fillId="0" borderId="2" xfId="0" applyFont="1" applyBorder="1" applyAlignment="1">
      <alignment horizontal="left" vertical="top" wrapText="1"/>
    </xf>
    <xf numFmtId="0" fontId="28" fillId="0" borderId="0" xfId="0" applyFont="1" applyBorder="1" applyAlignment="1">
      <alignment horizontal="left" vertical="top" wrapText="1"/>
    </xf>
    <xf numFmtId="0" fontId="28" fillId="0" borderId="8" xfId="0" applyFont="1" applyBorder="1" applyAlignment="1">
      <alignment horizontal="left" vertical="top" wrapText="1"/>
    </xf>
    <xf numFmtId="0" fontId="9" fillId="0" borderId="38" xfId="0" applyFont="1" applyBorder="1" applyAlignment="1">
      <alignment vertical="center" wrapText="1"/>
    </xf>
    <xf numFmtId="0" fontId="0" fillId="0" borderId="15" xfId="0" applyBorder="1" applyAlignment="1">
      <alignment vertical="center" wrapText="1"/>
    </xf>
    <xf numFmtId="0" fontId="0" fillId="0" borderId="21" xfId="0" applyBorder="1" applyAlignment="1">
      <alignment vertical="center" wrapText="1"/>
    </xf>
    <xf numFmtId="3" fontId="14" fillId="0" borderId="2" xfId="0" applyNumberFormat="1" applyFont="1" applyBorder="1" applyAlignment="1">
      <alignment vertical="top"/>
    </xf>
    <xf numFmtId="0" fontId="10" fillId="0" borderId="0" xfId="0" applyFont="1" applyAlignment="1"/>
    <xf numFmtId="0" fontId="9" fillId="0" borderId="4" xfId="0" applyFont="1" applyBorder="1" applyAlignment="1">
      <alignment horizontal="left"/>
    </xf>
    <xf numFmtId="0" fontId="0" fillId="0" borderId="0" xfId="0" applyBorder="1" applyAlignment="1"/>
    <xf numFmtId="0" fontId="40" fillId="18" borderId="49" xfId="0" applyFont="1" applyFill="1" applyBorder="1" applyAlignment="1">
      <alignment vertical="center"/>
    </xf>
    <xf numFmtId="0" fontId="40" fillId="18" borderId="46" xfId="0" applyFont="1" applyFill="1" applyBorder="1" applyAlignment="1">
      <alignment vertical="center"/>
    </xf>
    <xf numFmtId="0" fontId="40" fillId="18" borderId="45" xfId="0" applyFont="1" applyFill="1" applyBorder="1" applyAlignment="1">
      <alignment vertical="center"/>
    </xf>
    <xf numFmtId="0" fontId="0" fillId="0" borderId="4" xfId="0" applyBorder="1" applyAlignment="1"/>
    <xf numFmtId="0" fontId="0" fillId="0" borderId="0" xfId="0" applyAlignment="1">
      <alignment vertical="top"/>
    </xf>
    <xf numFmtId="0" fontId="31" fillId="0" borderId="3" xfId="0" applyFont="1"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cellXfs>
  <cellStyles count="331">
    <cellStyle name="Comma" xfId="245"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cellStyle name="Input" xfId="27" builtinId="20"/>
    <cellStyle name="Normal" xfId="0" builtinId="0"/>
    <cellStyle name="Output" xfId="320" builtinId="21"/>
  </cellStyles>
  <dxfs count="13">
    <dxf>
      <font>
        <color auto="1"/>
      </font>
      <fill>
        <patternFill patternType="solid">
          <fgColor indexed="64"/>
          <bgColor rgb="FFFABF8F"/>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eiti.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claussen@online.no" TargetMode="External"/><Relationship Id="rId2" Type="http://schemas.openxmlformats.org/officeDocument/2006/relationships/hyperlink" Target="http://portal-ekstraktif.ekon.go.id/analysis" TargetMode="External"/><Relationship Id="rId1" Type="http://schemas.openxmlformats.org/officeDocument/2006/relationships/hyperlink" Target="http://eiti.ekon.go.id/en/laporan-eiti-indonesia-2014/"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ps.go.id/linkTabelStatis/view/id/1200" TargetMode="External"/><Relationship Id="rId3" Type="http://schemas.openxmlformats.org/officeDocument/2006/relationships/hyperlink" Target="http://www.kemenkeu.go.id/Publikasi/laporan-keuangan-pemerintah-pusat-2014" TargetMode="External"/><Relationship Id="rId7" Type="http://schemas.openxmlformats.org/officeDocument/2006/relationships/hyperlink" Target="https://eiti.org/indonesia" TargetMode="External"/><Relationship Id="rId2" Type="http://schemas.openxmlformats.org/officeDocument/2006/relationships/hyperlink" Target="https://www.bps.go.id/linkTabelStatis/view/id/1286" TargetMode="External"/><Relationship Id="rId1" Type="http://schemas.openxmlformats.org/officeDocument/2006/relationships/hyperlink" Target="https://www.bps.go.id/brs/view/id/1114,Page%2077,%20contextual%20report" TargetMode="External"/><Relationship Id="rId6" Type="http://schemas.openxmlformats.org/officeDocument/2006/relationships/hyperlink" Target="https://www.minerba.esdm.go.id/public/38676/pengumuman" TargetMode="External"/><Relationship Id="rId11" Type="http://schemas.openxmlformats.org/officeDocument/2006/relationships/printerSettings" Target="../printerSettings/printerSettings3.bin"/><Relationship Id="rId5" Type="http://schemas.openxmlformats.org/officeDocument/2006/relationships/hyperlink" Target="http://migas.esdm.go.id/post/category/publikasi/daftarperusahaan/kontraktorkontrakkerjasama" TargetMode="External"/><Relationship Id="rId10" Type="http://schemas.openxmlformats.org/officeDocument/2006/relationships/hyperlink" Target="https://www.bps.go.id/linkTabelStatis/view/id/1002" TargetMode="External"/><Relationship Id="rId4" Type="http://schemas.openxmlformats.org/officeDocument/2006/relationships/hyperlink" Target="https://www.bps.go.id/linkTabelStatis/view/id/1802" TargetMode="External"/><Relationship Id="rId9" Type="http://schemas.openxmlformats.org/officeDocument/2006/relationships/hyperlink" Target="https://www.bps.go.id/linkTableDinamis/view/id/89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Izhari.mawardi@id.ey.com" TargetMode="External"/><Relationship Id="rId2" Type="http://schemas.openxmlformats.org/officeDocument/2006/relationships/hyperlink" Target="mailto:Rade.Tobing@id.ey.com" TargetMode="External"/><Relationship Id="rId1" Type="http://schemas.openxmlformats.org/officeDocument/2006/relationships/hyperlink" Target="mailto:Liliana.oswari@id.ey.com" TargetMode="External"/><Relationship Id="rId5" Type="http://schemas.openxmlformats.org/officeDocument/2006/relationships/printerSettings" Target="../printerSettings/printerSettings5.bin"/><Relationship Id="rId4" Type="http://schemas.openxmlformats.org/officeDocument/2006/relationships/hyperlink" Target="mailto:Inez.primanti@id.ey.co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6"/>
  <sheetViews>
    <sheetView showGridLines="0" tabSelected="1" workbookViewId="0">
      <selection activeCell="B10" sqref="B10:D10"/>
    </sheetView>
  </sheetViews>
  <sheetFormatPr defaultColWidth="3.5" defaultRowHeight="24" customHeight="1"/>
  <cols>
    <col min="1" max="1" width="3.5" style="40"/>
    <col min="2" max="2" width="30.375" style="40" customWidth="1"/>
    <col min="3" max="3" width="37.875" style="40" customWidth="1"/>
    <col min="4" max="4" width="85.875" style="40" customWidth="1"/>
    <col min="5" max="16384" width="3.5" style="40"/>
  </cols>
  <sheetData>
    <row r="1" spans="2:4" ht="15.95" customHeight="1"/>
    <row r="2" spans="2:4" ht="20.25">
      <c r="B2" s="289" t="s">
        <v>217</v>
      </c>
      <c r="C2" s="286"/>
      <c r="D2" s="286"/>
    </row>
    <row r="3" spans="2:4" ht="15.95" customHeight="1">
      <c r="B3" s="41" t="s">
        <v>317</v>
      </c>
      <c r="C3" s="41"/>
      <c r="D3" s="41"/>
    </row>
    <row r="4" spans="2:4" ht="15.95" customHeight="1">
      <c r="B4" s="38"/>
      <c r="C4" s="39"/>
      <c r="D4" s="39"/>
    </row>
    <row r="5" spans="2:4" ht="15.95" customHeight="1">
      <c r="B5" s="39" t="s">
        <v>104</v>
      </c>
      <c r="C5" s="39"/>
      <c r="D5" s="39"/>
    </row>
    <row r="6" spans="2:4" ht="15.95" customHeight="1">
      <c r="B6" s="290" t="s">
        <v>100</v>
      </c>
      <c r="C6" s="290"/>
      <c r="D6" s="290"/>
    </row>
    <row r="7" spans="2:4" ht="15.95" customHeight="1">
      <c r="B7" s="290"/>
      <c r="C7" s="290"/>
      <c r="D7" s="290"/>
    </row>
    <row r="8" spans="2:4" ht="15.95" customHeight="1">
      <c r="B8" s="285"/>
      <c r="C8" s="286"/>
      <c r="D8" s="286"/>
    </row>
    <row r="9" spans="2:4" ht="15.95" customHeight="1">
      <c r="B9" s="285" t="s">
        <v>218</v>
      </c>
      <c r="C9" s="286"/>
      <c r="D9" s="286"/>
    </row>
    <row r="10" spans="2:4" ht="15.95" customHeight="1">
      <c r="B10" s="285" t="s">
        <v>113</v>
      </c>
      <c r="C10" s="286"/>
      <c r="D10" s="286"/>
    </row>
    <row r="11" spans="2:4" ht="15.95" customHeight="1">
      <c r="B11" s="285"/>
      <c r="C11" s="286"/>
      <c r="D11" s="286"/>
    </row>
    <row r="12" spans="2:4" ht="15.95" customHeight="1">
      <c r="B12" s="285" t="s">
        <v>114</v>
      </c>
      <c r="C12" s="286"/>
      <c r="D12" s="286"/>
    </row>
    <row r="13" spans="2:4" ht="15.95" customHeight="1">
      <c r="B13" s="285" t="s">
        <v>216</v>
      </c>
      <c r="C13" s="286"/>
      <c r="D13" s="286"/>
    </row>
    <row r="14" spans="2:4" ht="15.95" customHeight="1">
      <c r="B14" s="285" t="s">
        <v>101</v>
      </c>
      <c r="C14" s="286"/>
      <c r="D14" s="286"/>
    </row>
    <row r="15" spans="2:4" ht="15.95" customHeight="1">
      <c r="B15" s="285" t="s">
        <v>118</v>
      </c>
      <c r="C15" s="286"/>
      <c r="D15" s="286"/>
    </row>
    <row r="16" spans="2:4" ht="15.95" customHeight="1">
      <c r="B16" s="285"/>
      <c r="C16" s="286"/>
      <c r="D16" s="286"/>
    </row>
    <row r="17" spans="2:4" ht="15.95" customHeight="1">
      <c r="B17" s="288" t="s">
        <v>102</v>
      </c>
      <c r="C17" s="286"/>
      <c r="D17" s="118"/>
    </row>
    <row r="18" spans="2:4" ht="15.95" customHeight="1">
      <c r="B18" s="287" t="s">
        <v>103</v>
      </c>
      <c r="C18" s="286"/>
      <c r="D18" s="118"/>
    </row>
    <row r="19" spans="2:4" ht="15.95" customHeight="1">
      <c r="B19" s="43"/>
      <c r="C19" s="43"/>
      <c r="D19" s="43"/>
    </row>
    <row r="20" spans="2:4" ht="15.95" customHeight="1">
      <c r="B20" s="42"/>
      <c r="C20" s="42"/>
      <c r="D20" s="42"/>
    </row>
    <row r="21" spans="2:4" ht="15.95" customHeight="1">
      <c r="B21" s="42" t="s">
        <v>295</v>
      </c>
      <c r="C21" s="42"/>
      <c r="D21" s="119" t="s">
        <v>294</v>
      </c>
    </row>
    <row r="22" spans="2:4" ht="15.95" customHeight="1"/>
    <row r="23" spans="2:4" ht="12.75"/>
    <row r="24" spans="2:4" ht="12.75"/>
    <row r="25" spans="2:4" ht="12.75"/>
    <row r="26" spans="2:4" ht="12.75"/>
    <row r="27" spans="2:4" ht="12.75"/>
    <row r="28" spans="2:4" ht="12.75"/>
    <row r="29" spans="2:4" ht="12.75"/>
    <row r="30" spans="2:4" ht="12.75"/>
    <row r="31" spans="2:4" ht="12.75"/>
    <row r="32" spans="2:4" ht="12.75"/>
    <row r="33" ht="12.75"/>
    <row r="34" ht="12.75"/>
    <row r="35" ht="12.75"/>
    <row r="36" ht="12.75"/>
    <row r="37" ht="12.75"/>
    <row r="38" ht="12.75"/>
    <row r="39" ht="12.75"/>
    <row r="40" ht="12.75"/>
    <row r="41" ht="12.75"/>
    <row r="42" ht="12.75"/>
    <row r="43" ht="12.75"/>
    <row r="44" ht="12.75"/>
    <row r="45" ht="12.75"/>
    <row r="46" ht="12.75"/>
  </sheetData>
  <mergeCells count="13">
    <mergeCell ref="B11:D11"/>
    <mergeCell ref="B8:D8"/>
    <mergeCell ref="B18:C18"/>
    <mergeCell ref="B17:C17"/>
    <mergeCell ref="B2:D2"/>
    <mergeCell ref="B6:D7"/>
    <mergeCell ref="B9:D9"/>
    <mergeCell ref="B10:D10"/>
    <mergeCell ref="B12:D12"/>
    <mergeCell ref="B13:D13"/>
    <mergeCell ref="B14:D14"/>
    <mergeCell ref="B15:D15"/>
    <mergeCell ref="B16:D16"/>
  </mergeCells>
  <phoneticPr fontId="8" type="noConversion"/>
  <hyperlinks>
    <hyperlink ref="D21" r:id="rId1"/>
  </hyperlinks>
  <pageMargins left="0.75" right="0.75" top="1" bottom="1" header="0.5" footer="0.5"/>
  <pageSetup paperSize="9" scale="75" fitToHeight="0" orientation="landscape" horizontalDpi="2400" verticalDpi="24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zoomScale="80" zoomScaleNormal="80" workbookViewId="0">
      <selection activeCell="D19" sqref="D19"/>
    </sheetView>
  </sheetViews>
  <sheetFormatPr defaultColWidth="3.5" defaultRowHeight="24" customHeight="1"/>
  <cols>
    <col min="1" max="1" width="3.5" style="20"/>
    <col min="2" max="2" width="53.375" style="20" customWidth="1"/>
    <col min="3" max="3" width="27" style="20" customWidth="1"/>
    <col min="4" max="4" width="60.375" style="20" customWidth="1"/>
    <col min="5" max="5" width="38.375" style="21" customWidth="1"/>
    <col min="6" max="16384" width="3.5" style="20"/>
  </cols>
  <sheetData>
    <row r="1" spans="2:5" ht="15.95" customHeight="1">
      <c r="E1" s="20"/>
    </row>
    <row r="2" spans="2:5" ht="24.95" customHeight="1">
      <c r="B2" s="22" t="s">
        <v>215</v>
      </c>
      <c r="E2" s="20"/>
    </row>
    <row r="3" spans="2:5" ht="15.95" customHeight="1">
      <c r="B3" s="37" t="s">
        <v>115</v>
      </c>
      <c r="E3" s="20"/>
    </row>
    <row r="4" spans="2:5" ht="15.95" customHeight="1" thickBot="1">
      <c r="D4" s="44" t="s">
        <v>92</v>
      </c>
      <c r="E4" s="44" t="s">
        <v>289</v>
      </c>
    </row>
    <row r="5" spans="2:5" ht="15.95" customHeight="1" thickTop="1">
      <c r="B5" s="24" t="s">
        <v>106</v>
      </c>
      <c r="C5" s="32"/>
      <c r="D5" s="46" t="s">
        <v>615</v>
      </c>
      <c r="E5" s="113"/>
    </row>
    <row r="6" spans="2:5" ht="15.95" customHeight="1">
      <c r="B6" s="26" t="s">
        <v>107</v>
      </c>
      <c r="C6" s="24" t="s">
        <v>81</v>
      </c>
      <c r="D6" s="47">
        <v>41640</v>
      </c>
      <c r="E6" s="113"/>
    </row>
    <row r="7" spans="2:5" ht="15.95" customHeight="1">
      <c r="B7" s="25"/>
      <c r="C7" s="24" t="s">
        <v>82</v>
      </c>
      <c r="D7" s="47">
        <v>42004</v>
      </c>
      <c r="E7" s="113"/>
    </row>
    <row r="8" spans="2:5" ht="15.95" customHeight="1">
      <c r="B8" s="24" t="s">
        <v>108</v>
      </c>
      <c r="C8" s="23"/>
      <c r="D8" s="48" t="s">
        <v>616</v>
      </c>
      <c r="E8" s="113"/>
    </row>
    <row r="9" spans="2:5" ht="15.95" customHeight="1">
      <c r="B9" s="24" t="s">
        <v>109</v>
      </c>
      <c r="C9" s="24"/>
      <c r="D9" s="47">
        <v>42794</v>
      </c>
      <c r="E9" s="113"/>
    </row>
    <row r="10" spans="2:5" ht="15.95" customHeight="1">
      <c r="B10" s="26" t="s">
        <v>110</v>
      </c>
      <c r="C10" s="24" t="s">
        <v>83</v>
      </c>
      <c r="D10" s="48" t="s">
        <v>566</v>
      </c>
      <c r="E10" s="113"/>
    </row>
    <row r="11" spans="2:5" ht="15.95" customHeight="1">
      <c r="B11" s="34" t="s">
        <v>97</v>
      </c>
      <c r="C11" s="24" t="s">
        <v>84</v>
      </c>
      <c r="D11" s="48" t="s">
        <v>566</v>
      </c>
      <c r="E11" s="113"/>
    </row>
    <row r="12" spans="2:5" ht="15.95" customHeight="1">
      <c r="B12" s="27"/>
      <c r="C12" s="24" t="s">
        <v>85</v>
      </c>
      <c r="D12" s="48" t="s">
        <v>566</v>
      </c>
      <c r="E12" s="113"/>
    </row>
    <row r="13" spans="2:5" ht="15.95" customHeight="1">
      <c r="B13" s="27"/>
      <c r="C13" s="24" t="s">
        <v>86</v>
      </c>
      <c r="D13" s="49" t="s">
        <v>87</v>
      </c>
      <c r="E13" s="113"/>
    </row>
    <row r="14" spans="2:5" ht="15.95" customHeight="1">
      <c r="B14" s="26" t="s">
        <v>111</v>
      </c>
      <c r="C14" s="26" t="s">
        <v>98</v>
      </c>
      <c r="D14" s="238" t="s">
        <v>617</v>
      </c>
      <c r="E14" s="113"/>
    </row>
    <row r="15" spans="2:5" s="241" customFormat="1" ht="15.95" customHeight="1">
      <c r="B15" s="245" t="s">
        <v>99</v>
      </c>
      <c r="C15" s="246" t="s">
        <v>299</v>
      </c>
      <c r="D15" s="247" t="s">
        <v>619</v>
      </c>
      <c r="E15" s="240"/>
    </row>
    <row r="16" spans="2:5" ht="15.95" customHeight="1">
      <c r="C16" s="23" t="s">
        <v>89</v>
      </c>
      <c r="D16" s="49" t="s">
        <v>88</v>
      </c>
      <c r="E16" s="113"/>
    </row>
    <row r="17" spans="2:5" ht="15.95" customHeight="1">
      <c r="B17" s="24" t="s">
        <v>120</v>
      </c>
      <c r="C17" s="24"/>
      <c r="D17" s="48">
        <v>10</v>
      </c>
      <c r="E17" s="113"/>
    </row>
    <row r="18" spans="2:5" ht="15.95" customHeight="1">
      <c r="B18" s="24" t="s">
        <v>121</v>
      </c>
      <c r="C18" s="24"/>
      <c r="D18" s="48">
        <v>219</v>
      </c>
      <c r="E18" s="113"/>
    </row>
    <row r="19" spans="2:5" ht="15.95" customHeight="1">
      <c r="B19" s="26" t="s">
        <v>124</v>
      </c>
      <c r="C19" s="24" t="s">
        <v>221</v>
      </c>
      <c r="D19" s="47" t="s">
        <v>536</v>
      </c>
      <c r="E19" s="113"/>
    </row>
    <row r="20" spans="2:5" ht="15.95" customHeight="1">
      <c r="B20" s="25"/>
      <c r="C20" s="24" t="s">
        <v>219</v>
      </c>
      <c r="D20" s="239" t="s">
        <v>618</v>
      </c>
      <c r="E20" s="113"/>
    </row>
    <row r="21" spans="2:5" ht="15.95" customHeight="1">
      <c r="B21" s="26" t="s">
        <v>112</v>
      </c>
      <c r="C21" s="24" t="s">
        <v>90</v>
      </c>
      <c r="D21" s="48" t="s">
        <v>566</v>
      </c>
      <c r="E21" s="113"/>
    </row>
    <row r="22" spans="2:5" ht="15.95" customHeight="1">
      <c r="B22" s="34" t="s">
        <v>292</v>
      </c>
      <c r="C22" s="24" t="s">
        <v>91</v>
      </c>
      <c r="D22" s="48" t="s">
        <v>566</v>
      </c>
      <c r="E22" s="113"/>
    </row>
    <row r="23" spans="2:5" ht="15.95" customHeight="1">
      <c r="B23" s="27"/>
      <c r="C23" s="26" t="s">
        <v>105</v>
      </c>
      <c r="D23" s="48" t="s">
        <v>577</v>
      </c>
      <c r="E23" s="113"/>
    </row>
    <row r="24" spans="2:5" s="241" customFormat="1" ht="15.95" customHeight="1">
      <c r="B24" s="251" t="s">
        <v>233</v>
      </c>
      <c r="C24" s="252" t="s">
        <v>230</v>
      </c>
      <c r="D24" s="248" t="s">
        <v>620</v>
      </c>
      <c r="E24" s="240"/>
    </row>
    <row r="25" spans="2:5" ht="15.95" customHeight="1">
      <c r="B25" s="27"/>
      <c r="C25" s="24" t="s">
        <v>232</v>
      </c>
      <c r="D25" s="249" t="s">
        <v>621</v>
      </c>
      <c r="E25" s="113"/>
    </row>
    <row r="26" spans="2:5" ht="15.95" customHeight="1" thickBot="1">
      <c r="B26" s="23"/>
      <c r="C26" s="24" t="s">
        <v>231</v>
      </c>
      <c r="D26" s="250" t="s">
        <v>622</v>
      </c>
      <c r="E26" s="264"/>
    </row>
    <row r="27" spans="2:5" ht="15.95" customHeight="1" thickTop="1">
      <c r="B27" s="27"/>
      <c r="C27" s="27"/>
      <c r="D27" s="33"/>
      <c r="E27" s="20"/>
    </row>
    <row r="28" spans="2:5" ht="15.95" customHeight="1">
      <c r="B28" s="27"/>
      <c r="C28" s="27"/>
      <c r="D28" s="33"/>
    </row>
    <row r="29" spans="2:5" ht="15.95" customHeight="1"/>
    <row r="30" spans="2:5" ht="15.95" customHeight="1">
      <c r="E30" s="20"/>
    </row>
    <row r="31" spans="2:5" ht="15.95" customHeight="1">
      <c r="E31" s="20"/>
    </row>
    <row r="32" spans="2:5" ht="15.95" customHeight="1">
      <c r="E32" s="20"/>
    </row>
    <row r="33" spans="5:5" ht="15.95" customHeight="1">
      <c r="E33" s="20"/>
    </row>
    <row r="34" spans="5:5" ht="15.95" customHeight="1">
      <c r="E34" s="20"/>
    </row>
    <row r="35" spans="5:5" ht="15.95" customHeight="1">
      <c r="E35" s="20"/>
    </row>
    <row r="36" spans="5:5" ht="15.95" customHeight="1"/>
  </sheetData>
  <dataValidations count="2">
    <dataValidation allowBlank="1" sqref="D6:D7 D19:D20 D9"/>
    <dataValidation type="list" showInputMessage="1" showErrorMessage="1" errorTitle="Unvalid entry" error="_x000a_Please choose among the following:_x000a__x000a_Yes_x000a_No_x000a_Not applicable" promptTitle="Choose among the following" prompt="_x000a_Yes_x000a_No_x000a_Not applicable" sqref="D10:D12 D21:D23">
      <formula1>"Yes,No,Not applicable,&lt;choose option&gt;"</formula1>
    </dataValidation>
  </dataValidations>
  <hyperlinks>
    <hyperlink ref="D14" r:id="rId1"/>
    <hyperlink ref="D15" r:id="rId2"/>
    <hyperlink ref="D26" r:id="rId3"/>
  </hyperlinks>
  <pageMargins left="0.41" right="0.44" top="1" bottom="1" header="0.5" footer="0.5"/>
  <pageSetup paperSize="9" scale="90" orientation="landscape" horizontalDpi="2400" verticalDpi="24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1"/>
  <sheetViews>
    <sheetView showGridLines="0" zoomScale="70" zoomScaleNormal="70" zoomScalePageLayoutView="150" workbookViewId="0">
      <selection activeCell="B7" sqref="B7"/>
    </sheetView>
  </sheetViews>
  <sheetFormatPr defaultColWidth="3.5" defaultRowHeight="24" customHeight="1"/>
  <cols>
    <col min="1" max="1" width="3.5" style="125"/>
    <col min="2" max="2" width="55.625" style="125" customWidth="1"/>
    <col min="3" max="3" width="52" style="125" customWidth="1"/>
    <col min="4" max="4" width="24.875" style="125" customWidth="1"/>
    <col min="5" max="5" width="15.125" style="125" bestFit="1" customWidth="1"/>
    <col min="6" max="6" width="43.75" style="168" customWidth="1"/>
    <col min="7" max="7" width="32.125" style="124" customWidth="1"/>
    <col min="8" max="8" width="46.5" style="124" customWidth="1"/>
    <col min="9" max="16384" width="3.5" style="125"/>
  </cols>
  <sheetData>
    <row r="1" spans="2:8" ht="15.95" customHeight="1"/>
    <row r="2" spans="2:8" ht="26.25">
      <c r="B2" s="22" t="s">
        <v>93</v>
      </c>
      <c r="C2" s="35"/>
      <c r="E2" s="44"/>
    </row>
    <row r="3" spans="2:8" ht="12.75">
      <c r="B3" s="114"/>
      <c r="E3" s="44" t="s">
        <v>234</v>
      </c>
    </row>
    <row r="4" spans="2:8" ht="26.25" customHeight="1" thickBot="1">
      <c r="D4" s="44" t="s">
        <v>92</v>
      </c>
      <c r="E4" s="44" t="s">
        <v>291</v>
      </c>
      <c r="F4" s="176" t="s">
        <v>290</v>
      </c>
      <c r="G4" s="44" t="s">
        <v>289</v>
      </c>
      <c r="H4" s="28"/>
    </row>
    <row r="5" spans="2:8" s="241" customFormat="1" ht="31.5">
      <c r="B5" s="251" t="s">
        <v>239</v>
      </c>
      <c r="C5" s="253" t="s">
        <v>306</v>
      </c>
      <c r="D5" s="254">
        <v>195</v>
      </c>
      <c r="E5" s="129" t="s">
        <v>541</v>
      </c>
      <c r="F5" s="256" t="s">
        <v>623</v>
      </c>
      <c r="G5" s="242"/>
      <c r="H5" s="243"/>
    </row>
    <row r="6" spans="2:8" ht="31.5">
      <c r="B6" s="117" t="s">
        <v>236</v>
      </c>
      <c r="C6" s="180" t="s">
        <v>303</v>
      </c>
      <c r="D6" s="153">
        <v>10542.7</v>
      </c>
      <c r="E6" s="255" t="s">
        <v>541</v>
      </c>
      <c r="F6" s="256" t="s">
        <v>549</v>
      </c>
      <c r="G6" s="115"/>
    </row>
    <row r="7" spans="2:8" ht="21" customHeight="1">
      <c r="C7" s="181" t="s">
        <v>304</v>
      </c>
      <c r="D7" s="153">
        <v>464</v>
      </c>
      <c r="E7" s="244" t="s">
        <v>541</v>
      </c>
      <c r="F7" s="169" t="s">
        <v>548</v>
      </c>
      <c r="G7" s="115"/>
    </row>
    <row r="8" spans="2:8" ht="75" customHeight="1">
      <c r="B8" s="127"/>
      <c r="C8" s="180" t="s">
        <v>305</v>
      </c>
      <c r="D8" s="153">
        <v>1545</v>
      </c>
      <c r="E8" s="244" t="s">
        <v>541</v>
      </c>
      <c r="F8" s="169" t="s">
        <v>550</v>
      </c>
      <c r="G8" s="115"/>
    </row>
    <row r="9" spans="2:8" s="241" customFormat="1" ht="38.25" customHeight="1">
      <c r="B9" s="257"/>
      <c r="C9" s="253" t="s">
        <v>307</v>
      </c>
      <c r="D9" s="153">
        <v>176</v>
      </c>
      <c r="E9" s="244" t="s">
        <v>551</v>
      </c>
      <c r="F9" s="256" t="s">
        <v>624</v>
      </c>
      <c r="G9" s="242"/>
      <c r="H9" s="243"/>
    </row>
    <row r="10" spans="2:8" s="241" customFormat="1" ht="31.5">
      <c r="B10" s="257"/>
      <c r="C10" s="253" t="s">
        <v>308</v>
      </c>
      <c r="D10" s="153">
        <v>175980</v>
      </c>
      <c r="E10" s="244" t="s">
        <v>551</v>
      </c>
      <c r="F10" s="256" t="s">
        <v>625</v>
      </c>
      <c r="G10" s="242"/>
      <c r="H10" s="243"/>
    </row>
    <row r="11" spans="2:8" s="241" customFormat="1" ht="25.5">
      <c r="B11" s="251" t="s">
        <v>240</v>
      </c>
      <c r="C11" s="252" t="s">
        <v>237</v>
      </c>
      <c r="D11" s="153">
        <v>287.89999999999998</v>
      </c>
      <c r="E11" s="244" t="s">
        <v>820</v>
      </c>
      <c r="F11" s="169" t="s">
        <v>819</v>
      </c>
      <c r="G11" s="242"/>
      <c r="H11" s="243"/>
    </row>
    <row r="12" spans="2:8" ht="12.75">
      <c r="B12" s="116" t="s">
        <v>236</v>
      </c>
      <c r="C12" s="126" t="s">
        <v>238</v>
      </c>
      <c r="D12" s="153">
        <v>3000</v>
      </c>
      <c r="E12" s="244" t="s">
        <v>821</v>
      </c>
      <c r="F12" s="169" t="s">
        <v>819</v>
      </c>
      <c r="G12" s="115"/>
    </row>
    <row r="13" spans="2:8" ht="12.75">
      <c r="B13" s="152"/>
      <c r="C13" s="128" t="s">
        <v>543</v>
      </c>
      <c r="D13" s="153">
        <v>458</v>
      </c>
      <c r="E13" s="244" t="s">
        <v>544</v>
      </c>
      <c r="F13" s="169" t="s">
        <v>552</v>
      </c>
      <c r="G13" s="115"/>
    </row>
    <row r="14" spans="2:8" ht="12.75">
      <c r="B14" s="152"/>
      <c r="C14" s="128" t="s">
        <v>553</v>
      </c>
      <c r="D14" s="153">
        <v>416</v>
      </c>
      <c r="E14" s="244" t="s">
        <v>554</v>
      </c>
      <c r="F14" s="169" t="s">
        <v>555</v>
      </c>
      <c r="G14" s="115"/>
    </row>
    <row r="15" spans="2:8" ht="12.75">
      <c r="B15" s="152"/>
      <c r="C15" s="128" t="s">
        <v>556</v>
      </c>
      <c r="D15" s="153">
        <v>67</v>
      </c>
      <c r="E15" s="244" t="s">
        <v>557</v>
      </c>
      <c r="F15" s="169" t="s">
        <v>555</v>
      </c>
      <c r="G15" s="115"/>
    </row>
    <row r="16" spans="2:8" ht="12.75">
      <c r="B16" s="152"/>
      <c r="C16" s="128" t="s">
        <v>558</v>
      </c>
      <c r="D16" s="153">
        <v>74</v>
      </c>
      <c r="E16" s="244" t="s">
        <v>554</v>
      </c>
      <c r="F16" s="169" t="s">
        <v>555</v>
      </c>
      <c r="G16" s="115"/>
    </row>
    <row r="17" spans="2:8" ht="12.75">
      <c r="B17" s="152"/>
      <c r="C17" s="128" t="s">
        <v>559</v>
      </c>
      <c r="D17" s="163">
        <v>3.9</v>
      </c>
      <c r="E17" s="244" t="s">
        <v>560</v>
      </c>
      <c r="F17" s="169" t="s">
        <v>555</v>
      </c>
      <c r="G17" s="115"/>
    </row>
    <row r="18" spans="2:8" ht="12.75">
      <c r="B18" s="152"/>
      <c r="C18" s="128" t="s">
        <v>561</v>
      </c>
      <c r="D18" s="163">
        <v>2.8</v>
      </c>
      <c r="E18" s="244" t="s">
        <v>560</v>
      </c>
      <c r="F18" s="169" t="s">
        <v>555</v>
      </c>
      <c r="G18" s="115"/>
    </row>
    <row r="19" spans="2:8" ht="12.75">
      <c r="B19" s="152"/>
      <c r="C19" s="128" t="s">
        <v>562</v>
      </c>
      <c r="D19" s="163">
        <v>1.2</v>
      </c>
      <c r="E19" s="244" t="s">
        <v>560</v>
      </c>
      <c r="F19" s="169" t="s">
        <v>555</v>
      </c>
      <c r="G19" s="115"/>
    </row>
    <row r="20" spans="2:8" s="241" customFormat="1" ht="12.75">
      <c r="B20" s="251" t="s">
        <v>241</v>
      </c>
      <c r="C20" s="252" t="s">
        <v>237</v>
      </c>
      <c r="D20" s="163">
        <v>5.56</v>
      </c>
      <c r="E20" s="244" t="s">
        <v>544</v>
      </c>
      <c r="F20" s="169" t="s">
        <v>563</v>
      </c>
      <c r="G20" s="242"/>
      <c r="H20" s="243"/>
    </row>
    <row r="21" spans="2:8" ht="12.75">
      <c r="B21" s="116" t="s">
        <v>236</v>
      </c>
      <c r="C21" s="126" t="s">
        <v>238</v>
      </c>
      <c r="D21" s="163">
        <v>23.79</v>
      </c>
      <c r="E21" s="244" t="s">
        <v>544</v>
      </c>
      <c r="F21" s="169" t="s">
        <v>563</v>
      </c>
      <c r="G21" s="115"/>
    </row>
    <row r="22" spans="2:8" ht="12.75">
      <c r="B22" s="116"/>
      <c r="C22" s="126" t="s">
        <v>543</v>
      </c>
      <c r="D22" s="163">
        <v>408.24</v>
      </c>
      <c r="E22" s="244" t="s">
        <v>544</v>
      </c>
      <c r="F22" s="169" t="s">
        <v>563</v>
      </c>
      <c r="G22" s="115"/>
    </row>
    <row r="23" spans="2:8" ht="12.75">
      <c r="B23" s="116"/>
      <c r="C23" s="126" t="s">
        <v>564</v>
      </c>
      <c r="D23" s="163">
        <v>0</v>
      </c>
      <c r="E23" s="244" t="s">
        <v>544</v>
      </c>
      <c r="F23" s="169" t="s">
        <v>563</v>
      </c>
      <c r="G23" s="115"/>
    </row>
    <row r="24" spans="2:8" ht="12.75">
      <c r="B24" s="116"/>
      <c r="C24" s="126" t="s">
        <v>565</v>
      </c>
      <c r="D24" s="163">
        <v>4.16</v>
      </c>
      <c r="E24" s="244" t="s">
        <v>544</v>
      </c>
      <c r="F24" s="169" t="s">
        <v>563</v>
      </c>
      <c r="G24" s="115"/>
    </row>
    <row r="25" spans="2:8" ht="12.75">
      <c r="B25" s="133"/>
      <c r="C25" s="134" t="s">
        <v>553</v>
      </c>
      <c r="D25" s="163">
        <v>0.72</v>
      </c>
      <c r="E25" s="244" t="s">
        <v>544</v>
      </c>
      <c r="F25" s="169" t="s">
        <v>563</v>
      </c>
      <c r="G25" s="115"/>
    </row>
    <row r="26" spans="2:8" ht="12.75">
      <c r="B26" s="127" t="s">
        <v>310</v>
      </c>
      <c r="C26" s="23" t="s">
        <v>309</v>
      </c>
      <c r="D26" s="295" t="s">
        <v>566</v>
      </c>
      <c r="E26" s="296"/>
      <c r="F26" s="169" t="s">
        <v>548</v>
      </c>
      <c r="G26" s="115"/>
      <c r="H26" s="125"/>
    </row>
    <row r="27" spans="2:8" ht="12.75">
      <c r="B27" s="34" t="s">
        <v>228</v>
      </c>
      <c r="C27" s="126" t="s">
        <v>122</v>
      </c>
      <c r="D27" s="297" t="s">
        <v>87</v>
      </c>
      <c r="E27" s="298"/>
      <c r="F27" s="170"/>
      <c r="G27" s="115"/>
      <c r="H27" s="125"/>
    </row>
    <row r="28" spans="2:8" ht="25.5">
      <c r="B28" s="127"/>
      <c r="C28" s="126" t="s">
        <v>229</v>
      </c>
      <c r="D28" s="297" t="s">
        <v>567</v>
      </c>
      <c r="E28" s="298"/>
      <c r="F28" s="169" t="s">
        <v>568</v>
      </c>
      <c r="G28" s="115"/>
      <c r="H28" s="125"/>
    </row>
    <row r="29" spans="2:8" ht="12.75">
      <c r="B29" s="34"/>
      <c r="C29" s="126" t="s">
        <v>249</v>
      </c>
      <c r="D29" s="297" t="s">
        <v>569</v>
      </c>
      <c r="E29" s="298"/>
      <c r="F29" s="169" t="s">
        <v>570</v>
      </c>
      <c r="G29" s="115"/>
      <c r="H29" s="125"/>
    </row>
    <row r="30" spans="2:8" ht="51" customHeight="1">
      <c r="B30" s="30" t="s">
        <v>242</v>
      </c>
      <c r="C30" s="31" t="s">
        <v>94</v>
      </c>
      <c r="D30" s="295" t="s">
        <v>571</v>
      </c>
      <c r="E30" s="296"/>
      <c r="F30" s="177" t="s">
        <v>572</v>
      </c>
      <c r="G30" s="115"/>
      <c r="H30" s="125"/>
    </row>
    <row r="31" spans="2:8" ht="51" customHeight="1">
      <c r="B31" s="34" t="s">
        <v>250</v>
      </c>
      <c r="C31" s="31" t="s">
        <v>95</v>
      </c>
      <c r="D31" s="295" t="s">
        <v>571</v>
      </c>
      <c r="E31" s="296"/>
      <c r="F31" s="179" t="s">
        <v>603</v>
      </c>
      <c r="G31" s="115"/>
      <c r="H31" s="125"/>
    </row>
    <row r="32" spans="2:8" ht="12.75">
      <c r="B32" s="29"/>
      <c r="C32" s="126" t="s">
        <v>246</v>
      </c>
      <c r="D32" s="297" t="s">
        <v>87</v>
      </c>
      <c r="E32" s="298"/>
      <c r="F32" s="178" t="s">
        <v>222</v>
      </c>
      <c r="G32" s="115"/>
      <c r="H32" s="125"/>
    </row>
    <row r="33" spans="2:8" ht="12.75">
      <c r="B33" s="30" t="s">
        <v>243</v>
      </c>
      <c r="C33" s="31" t="s">
        <v>96</v>
      </c>
      <c r="D33" s="295" t="s">
        <v>571</v>
      </c>
      <c r="E33" s="296"/>
      <c r="F33" s="169" t="s">
        <v>573</v>
      </c>
      <c r="G33" s="115"/>
      <c r="H33" s="125"/>
    </row>
    <row r="34" spans="2:8" ht="12.75">
      <c r="B34" s="30" t="s">
        <v>244</v>
      </c>
      <c r="C34" s="31" t="s">
        <v>123</v>
      </c>
      <c r="D34" s="297" t="s">
        <v>574</v>
      </c>
      <c r="E34" s="298"/>
      <c r="F34" s="169" t="s">
        <v>575</v>
      </c>
      <c r="G34" s="115"/>
      <c r="H34" s="125"/>
    </row>
    <row r="35" spans="2:8" ht="12.75">
      <c r="B35" s="30" t="s">
        <v>245</v>
      </c>
      <c r="C35" s="31" t="s">
        <v>247</v>
      </c>
      <c r="D35" s="291" t="s">
        <v>566</v>
      </c>
      <c r="E35" s="292"/>
      <c r="F35" s="169" t="s">
        <v>576</v>
      </c>
      <c r="G35" s="115"/>
      <c r="H35" s="125"/>
    </row>
    <row r="36" spans="2:8" ht="12.75">
      <c r="B36" s="44" t="s">
        <v>225</v>
      </c>
      <c r="C36" s="31" t="s">
        <v>248</v>
      </c>
      <c r="D36" s="291" t="s">
        <v>577</v>
      </c>
      <c r="E36" s="292"/>
      <c r="F36" s="170"/>
      <c r="G36" s="115"/>
      <c r="H36" s="125"/>
    </row>
    <row r="37" spans="2:8" ht="12.75">
      <c r="C37" s="31" t="s">
        <v>223</v>
      </c>
      <c r="D37" s="297" t="s">
        <v>574</v>
      </c>
      <c r="E37" s="298"/>
      <c r="F37" s="171" t="s">
        <v>88</v>
      </c>
      <c r="G37" s="115"/>
      <c r="H37" s="125"/>
    </row>
    <row r="38" spans="2:8" ht="13.5" thickBot="1">
      <c r="B38" s="88"/>
      <c r="C38" s="128" t="s">
        <v>220</v>
      </c>
      <c r="D38" s="299" t="s">
        <v>224</v>
      </c>
      <c r="E38" s="300"/>
      <c r="F38" s="172" t="s">
        <v>88</v>
      </c>
      <c r="G38" s="115"/>
    </row>
    <row r="39" spans="2:8" ht="12.75">
      <c r="B39" s="86"/>
      <c r="C39" s="86"/>
      <c r="D39" s="87"/>
      <c r="E39" s="87"/>
      <c r="F39" s="173"/>
      <c r="G39" s="125"/>
      <c r="H39" s="125"/>
    </row>
    <row r="40" spans="2:8" ht="12.75">
      <c r="G40" s="125"/>
      <c r="H40" s="125"/>
    </row>
    <row r="41" spans="2:8" ht="13.5" thickBot="1">
      <c r="D41" s="301" t="s">
        <v>116</v>
      </c>
      <c r="E41" s="301"/>
      <c r="G41" s="125"/>
      <c r="H41" s="125"/>
    </row>
    <row r="42" spans="2:8" ht="12.75">
      <c r="B42" s="26" t="s">
        <v>251</v>
      </c>
      <c r="C42" s="126" t="s">
        <v>253</v>
      </c>
      <c r="D42" s="293" t="s">
        <v>566</v>
      </c>
      <c r="E42" s="294"/>
      <c r="F42" s="174" t="s">
        <v>578</v>
      </c>
      <c r="G42" s="115"/>
    </row>
    <row r="43" spans="2:8" ht="12.75">
      <c r="B43" s="116" t="s">
        <v>236</v>
      </c>
      <c r="C43" s="126" t="s">
        <v>579</v>
      </c>
      <c r="D43" s="130"/>
      <c r="E43" s="244"/>
      <c r="F43" s="169"/>
      <c r="G43" s="115"/>
    </row>
    <row r="44" spans="2:8" ht="12.75">
      <c r="B44" s="116"/>
      <c r="C44" s="164" t="s">
        <v>580</v>
      </c>
      <c r="D44" s="165">
        <v>23840594</v>
      </c>
      <c r="E44" s="244" t="s">
        <v>581</v>
      </c>
      <c r="F44" s="169" t="s">
        <v>582</v>
      </c>
      <c r="G44" s="115"/>
    </row>
    <row r="45" spans="2:8" ht="12.75">
      <c r="B45" s="116"/>
      <c r="C45" s="164" t="s">
        <v>583</v>
      </c>
      <c r="D45" s="165">
        <v>151216887</v>
      </c>
      <c r="E45" s="244" t="s">
        <v>581</v>
      </c>
      <c r="F45" s="169" t="s">
        <v>584</v>
      </c>
      <c r="G45" s="115"/>
    </row>
    <row r="46" spans="2:8" ht="12.75">
      <c r="B46" s="116"/>
      <c r="C46" s="164" t="s">
        <v>585</v>
      </c>
      <c r="D46" s="165">
        <v>588281979</v>
      </c>
      <c r="E46" s="244" t="s">
        <v>586</v>
      </c>
      <c r="F46" s="169" t="s">
        <v>587</v>
      </c>
      <c r="G46" s="115"/>
    </row>
    <row r="47" spans="2:8" ht="12.75">
      <c r="C47" s="126" t="s">
        <v>255</v>
      </c>
      <c r="D47" s="130"/>
      <c r="E47" s="244" t="s">
        <v>235</v>
      </c>
      <c r="F47" s="169" t="s">
        <v>226</v>
      </c>
      <c r="G47" s="115"/>
    </row>
    <row r="48" spans="2:8" ht="12.75">
      <c r="C48" s="164" t="s">
        <v>588</v>
      </c>
      <c r="D48" s="166">
        <v>1013421</v>
      </c>
      <c r="E48" s="244" t="s">
        <v>235</v>
      </c>
      <c r="F48" s="169" t="s">
        <v>589</v>
      </c>
      <c r="G48" s="115"/>
    </row>
    <row r="49" spans="2:7" ht="12.75">
      <c r="C49" s="164" t="s">
        <v>583</v>
      </c>
      <c r="D49" s="165">
        <v>14568359.635242108</v>
      </c>
      <c r="E49" s="244" t="s">
        <v>235</v>
      </c>
      <c r="F49" s="169" t="s">
        <v>590</v>
      </c>
      <c r="G49" s="115"/>
    </row>
    <row r="50" spans="2:7" ht="12.75">
      <c r="C50" s="164" t="s">
        <v>585</v>
      </c>
      <c r="D50" s="165">
        <v>6637846.495091565</v>
      </c>
      <c r="E50" s="244" t="s">
        <v>235</v>
      </c>
      <c r="F50" s="169" t="s">
        <v>591</v>
      </c>
      <c r="G50" s="115"/>
    </row>
    <row r="51" spans="2:7" ht="12.75">
      <c r="B51" s="26" t="s">
        <v>256</v>
      </c>
      <c r="C51" s="23" t="s">
        <v>253</v>
      </c>
      <c r="D51" s="291" t="s">
        <v>566</v>
      </c>
      <c r="E51" s="292"/>
      <c r="F51" s="169" t="s">
        <v>592</v>
      </c>
      <c r="G51" s="115"/>
    </row>
    <row r="52" spans="2:7" ht="12.75">
      <c r="B52" s="26" t="s">
        <v>252</v>
      </c>
      <c r="C52" s="23" t="s">
        <v>254</v>
      </c>
      <c r="D52" s="291" t="s">
        <v>566</v>
      </c>
      <c r="E52" s="292"/>
      <c r="F52" s="169" t="s">
        <v>593</v>
      </c>
      <c r="G52" s="115"/>
    </row>
    <row r="53" spans="2:7" ht="12.75">
      <c r="B53" s="116" t="s">
        <v>236</v>
      </c>
      <c r="C53" s="126" t="s">
        <v>260</v>
      </c>
      <c r="D53" s="165">
        <v>325067</v>
      </c>
      <c r="E53" s="244" t="s">
        <v>594</v>
      </c>
      <c r="F53" s="169" t="s">
        <v>593</v>
      </c>
      <c r="G53" s="115"/>
    </row>
    <row r="54" spans="2:7" ht="12.75">
      <c r="B54" s="116"/>
      <c r="C54" s="23"/>
      <c r="D54" s="165">
        <v>111387</v>
      </c>
      <c r="E54" s="244" t="s">
        <v>595</v>
      </c>
      <c r="F54" s="169" t="s">
        <v>593</v>
      </c>
      <c r="G54" s="115"/>
    </row>
    <row r="55" spans="2:7" ht="12.75">
      <c r="B55" s="26" t="s">
        <v>257</v>
      </c>
      <c r="C55" s="23" t="s">
        <v>261</v>
      </c>
      <c r="D55" s="291" t="s">
        <v>566</v>
      </c>
      <c r="E55" s="292"/>
      <c r="F55" s="169" t="s">
        <v>596</v>
      </c>
      <c r="G55" s="115"/>
    </row>
    <row r="56" spans="2:7" ht="12.75">
      <c r="B56" s="116" t="s">
        <v>236</v>
      </c>
      <c r="C56" s="126" t="s">
        <v>597</v>
      </c>
      <c r="D56" s="165">
        <v>127789</v>
      </c>
      <c r="E56" s="244" t="s">
        <v>595</v>
      </c>
      <c r="F56" s="169" t="s">
        <v>596</v>
      </c>
      <c r="G56" s="115"/>
    </row>
    <row r="57" spans="2:7" ht="12.75">
      <c r="B57" s="116"/>
      <c r="C57" s="126" t="s">
        <v>598</v>
      </c>
      <c r="D57" s="165">
        <v>1528998</v>
      </c>
      <c r="E57" s="244" t="s">
        <v>594</v>
      </c>
      <c r="F57" s="169" t="s">
        <v>596</v>
      </c>
      <c r="G57" s="115"/>
    </row>
    <row r="58" spans="2:7" ht="12.75">
      <c r="B58" s="26" t="s">
        <v>258</v>
      </c>
      <c r="C58" s="23" t="s">
        <v>262</v>
      </c>
      <c r="D58" s="291" t="s">
        <v>566</v>
      </c>
      <c r="E58" s="292"/>
      <c r="F58" s="169" t="s">
        <v>599</v>
      </c>
      <c r="G58" s="115"/>
    </row>
    <row r="59" spans="2:7" ht="12.75">
      <c r="B59" s="116" t="s">
        <v>236</v>
      </c>
      <c r="C59" s="126" t="s">
        <v>260</v>
      </c>
      <c r="D59" s="165">
        <v>54039512</v>
      </c>
      <c r="E59" s="244" t="s">
        <v>594</v>
      </c>
      <c r="F59" s="169" t="s">
        <v>600</v>
      </c>
      <c r="G59" s="115"/>
    </row>
    <row r="60" spans="2:7" ht="12.75">
      <c r="B60" s="26" t="s">
        <v>259</v>
      </c>
      <c r="C60" s="23" t="s">
        <v>263</v>
      </c>
      <c r="D60" s="291" t="s">
        <v>566</v>
      </c>
      <c r="E60" s="292"/>
      <c r="F60" s="169" t="s">
        <v>226</v>
      </c>
      <c r="G60" s="115"/>
    </row>
    <row r="61" spans="2:7" ht="13.5" thickBot="1">
      <c r="B61" s="133" t="s">
        <v>236</v>
      </c>
      <c r="C61" s="134" t="s">
        <v>260</v>
      </c>
      <c r="D61" s="167">
        <v>54335</v>
      </c>
      <c r="E61" s="131" t="s">
        <v>601</v>
      </c>
      <c r="F61" s="175" t="s">
        <v>602</v>
      </c>
      <c r="G61" s="115"/>
    </row>
  </sheetData>
  <mergeCells count="20">
    <mergeCell ref="D42:E42"/>
    <mergeCell ref="D30:E30"/>
    <mergeCell ref="D26:E26"/>
    <mergeCell ref="D27:E27"/>
    <mergeCell ref="D28:E28"/>
    <mergeCell ref="D29:E29"/>
    <mergeCell ref="D31:E31"/>
    <mergeCell ref="D35:E35"/>
    <mergeCell ref="D38:E38"/>
    <mergeCell ref="D41:E41"/>
    <mergeCell ref="D34:E34"/>
    <mergeCell ref="D32:E32"/>
    <mergeCell ref="D33:E33"/>
    <mergeCell ref="D36:E36"/>
    <mergeCell ref="D37:E37"/>
    <mergeCell ref="D51:E51"/>
    <mergeCell ref="D52:E52"/>
    <mergeCell ref="D55:E55"/>
    <mergeCell ref="D58:E58"/>
    <mergeCell ref="D60:E60"/>
  </mergeCells>
  <dataValidations disablePrompts="1" xWindow="1043" yWindow="1056" count="2">
    <dataValidation allowBlank="1" sqref="F35:F36 F30:F31 F38 F33 D30:D31 D33 F42:F61 F5:F27"/>
    <dataValidation type="list" allowBlank="1" showInputMessage="1" showErrorMessage="1" errorTitle="Unvalid entry" error="_x000a_Please choose among the following:_x000a__x000a_Yes_x000a_No_x000a_Partially_x000a_Not applicable" promptTitle="Choose among the following" prompt="_x000a_Yes_x000a_No_x000a_Partially_x000a_Not applicable" sqref="D35:E36 D42:E42 D51:E52 D55:E55 D58:E58 D60:E60 D26:E26">
      <formula1>"Yes,No,Partially,Not applicable,&lt;choose option&gt;"</formula1>
    </dataValidation>
  </dataValidations>
  <hyperlinks>
    <hyperlink ref="F6" r:id="rId1"/>
    <hyperlink ref="F8" r:id="rId2"/>
    <hyperlink ref="F28" r:id="rId3" display="http://www.kemenkeu.go.id/Publikasi/laporan-keuangan-pemerintah-pusat-2014"/>
    <hyperlink ref="F29" r:id="rId4"/>
    <hyperlink ref="F30" r:id="rId5"/>
    <hyperlink ref="F31" r:id="rId6"/>
    <hyperlink ref="F34" r:id="rId7" location="beneficial-ownership-"/>
    <hyperlink ref="F5" r:id="rId8"/>
    <hyperlink ref="F9" r:id="rId9"/>
    <hyperlink ref="F10" r:id="rId10"/>
  </hyperlinks>
  <pageMargins left="0.2" right="0.34" top="0.6" bottom="1" header="0.5" footer="0.5"/>
  <pageSetup paperSize="9" scale="68" orientation="landscape" horizontalDpi="2400" verticalDpi="2400"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W93"/>
  <sheetViews>
    <sheetView zoomScale="64" zoomScaleNormal="64" zoomScalePageLayoutView="85" workbookViewId="0">
      <selection activeCell="E8" sqref="E8:G8"/>
    </sheetView>
  </sheetViews>
  <sheetFormatPr defaultColWidth="10.875" defaultRowHeight="15.75"/>
  <cols>
    <col min="1" max="1" width="3.625" style="1" customWidth="1"/>
    <col min="2" max="2" width="9.625" style="3" customWidth="1"/>
    <col min="3" max="3" width="59.5" style="1" customWidth="1"/>
    <col min="4" max="4" width="38.125" style="1" customWidth="1"/>
    <col min="5" max="5" width="55.25" style="1" customWidth="1"/>
    <col min="6" max="6" width="29.75" style="1" customWidth="1"/>
    <col min="7" max="7" width="29.375" style="1" customWidth="1"/>
    <col min="8" max="8" width="18.625" style="1" customWidth="1"/>
    <col min="9" max="54" width="25.75" style="145" customWidth="1"/>
    <col min="55" max="55" width="29.25" style="145" customWidth="1"/>
    <col min="56" max="80" width="25.75" style="145" customWidth="1"/>
    <col min="81" max="81" width="3.25" style="145" customWidth="1"/>
    <col min="82" max="83" width="25.75" style="145" customWidth="1"/>
    <col min="84" max="201" width="25.75" style="137" customWidth="1"/>
    <col min="202" max="16384" width="10.875" style="1"/>
  </cols>
  <sheetData>
    <row r="1" spans="2:205" ht="15.95" customHeight="1"/>
    <row r="2" spans="2:205" ht="26.25">
      <c r="B2" s="36" t="s">
        <v>202</v>
      </c>
      <c r="G2" s="102" t="s">
        <v>278</v>
      </c>
      <c r="H2" s="16" t="s">
        <v>205</v>
      </c>
      <c r="I2" s="146"/>
    </row>
    <row r="3" spans="2:205">
      <c r="B3" s="83" t="s">
        <v>203</v>
      </c>
      <c r="G3" s="101" t="s">
        <v>512</v>
      </c>
      <c r="H3" s="85" t="s">
        <v>212</v>
      </c>
    </row>
    <row r="4" spans="2:205" s="136" customFormat="1" ht="26.25" customHeight="1">
      <c r="B4" s="84" t="s">
        <v>209</v>
      </c>
      <c r="H4" s="11" t="s">
        <v>79</v>
      </c>
      <c r="I4" s="154" t="s">
        <v>439</v>
      </c>
      <c r="J4" s="154" t="s">
        <v>440</v>
      </c>
      <c r="K4" s="154" t="s">
        <v>441</v>
      </c>
      <c r="L4" s="154" t="s">
        <v>442</v>
      </c>
      <c r="M4" s="154" t="s">
        <v>443</v>
      </c>
      <c r="N4" s="154" t="s">
        <v>444</v>
      </c>
      <c r="O4" s="154" t="s">
        <v>445</v>
      </c>
      <c r="P4" s="154" t="s">
        <v>446</v>
      </c>
      <c r="Q4" s="154" t="s">
        <v>447</v>
      </c>
      <c r="R4" s="154" t="s">
        <v>448</v>
      </c>
      <c r="S4" s="154" t="s">
        <v>449</v>
      </c>
      <c r="T4" s="154" t="s">
        <v>450</v>
      </c>
      <c r="U4" s="154" t="s">
        <v>451</v>
      </c>
      <c r="V4" s="154" t="s">
        <v>452</v>
      </c>
      <c r="W4" s="154" t="s">
        <v>453</v>
      </c>
      <c r="X4" s="154" t="s">
        <v>454</v>
      </c>
      <c r="Y4" s="154" t="s">
        <v>455</v>
      </c>
      <c r="Z4" s="154" t="s">
        <v>456</v>
      </c>
      <c r="AA4" s="154" t="s">
        <v>457</v>
      </c>
      <c r="AB4" s="154" t="s">
        <v>458</v>
      </c>
      <c r="AC4" s="154" t="s">
        <v>459</v>
      </c>
      <c r="AD4" s="154" t="s">
        <v>460</v>
      </c>
      <c r="AE4" s="154" t="s">
        <v>461</v>
      </c>
      <c r="AF4" s="154" t="s">
        <v>462</v>
      </c>
      <c r="AG4" s="154" t="s">
        <v>463</v>
      </c>
      <c r="AH4" s="154" t="s">
        <v>464</v>
      </c>
      <c r="AI4" s="154" t="s">
        <v>465</v>
      </c>
      <c r="AJ4" s="154" t="s">
        <v>466</v>
      </c>
      <c r="AK4" s="154" t="s">
        <v>467</v>
      </c>
      <c r="AL4" s="154" t="s">
        <v>468</v>
      </c>
      <c r="AM4" s="154" t="s">
        <v>469</v>
      </c>
      <c r="AN4" s="154" t="s">
        <v>469</v>
      </c>
      <c r="AO4" s="154" t="s">
        <v>470</v>
      </c>
      <c r="AP4" s="154" t="s">
        <v>471</v>
      </c>
      <c r="AQ4" s="154" t="s">
        <v>472</v>
      </c>
      <c r="AR4" s="154" t="s">
        <v>473</v>
      </c>
      <c r="AS4" s="154" t="s">
        <v>474</v>
      </c>
      <c r="AT4" s="154" t="s">
        <v>475</v>
      </c>
      <c r="AU4" s="154" t="s">
        <v>476</v>
      </c>
      <c r="AV4" s="154" t="s">
        <v>477</v>
      </c>
      <c r="AW4" s="154" t="s">
        <v>478</v>
      </c>
      <c r="AX4" s="154" t="s">
        <v>479</v>
      </c>
      <c r="AY4" s="154" t="s">
        <v>480</v>
      </c>
      <c r="AZ4" s="154" t="s">
        <v>481</v>
      </c>
      <c r="BA4" s="154" t="s">
        <v>482</v>
      </c>
      <c r="BB4" s="154" t="s">
        <v>483</v>
      </c>
      <c r="BC4" s="154" t="s">
        <v>484</v>
      </c>
      <c r="BD4" s="154" t="s">
        <v>485</v>
      </c>
      <c r="BE4" s="154" t="s">
        <v>486</v>
      </c>
      <c r="BF4" s="154" t="s">
        <v>487</v>
      </c>
      <c r="BG4" s="154" t="s">
        <v>488</v>
      </c>
      <c r="BH4" s="154" t="s">
        <v>489</v>
      </c>
      <c r="BI4" s="154" t="s">
        <v>490</v>
      </c>
      <c r="BJ4" s="154" t="s">
        <v>491</v>
      </c>
      <c r="BK4" s="154" t="s">
        <v>492</v>
      </c>
      <c r="BL4" s="154" t="s">
        <v>493</v>
      </c>
      <c r="BM4" s="154" t="s">
        <v>494</v>
      </c>
      <c r="BN4" s="154" t="s">
        <v>495</v>
      </c>
      <c r="BO4" s="154" t="s">
        <v>496</v>
      </c>
      <c r="BP4" s="154" t="s">
        <v>497</v>
      </c>
      <c r="BQ4" s="154" t="s">
        <v>498</v>
      </c>
      <c r="BR4" s="154" t="s">
        <v>499</v>
      </c>
      <c r="BS4" s="154" t="s">
        <v>500</v>
      </c>
      <c r="BT4" s="154" t="s">
        <v>501</v>
      </c>
      <c r="BU4" s="154" t="s">
        <v>502</v>
      </c>
      <c r="BV4" s="154" t="s">
        <v>503</v>
      </c>
      <c r="BW4" s="154" t="s">
        <v>504</v>
      </c>
      <c r="BX4" s="154" t="s">
        <v>505</v>
      </c>
      <c r="BY4" s="154" t="s">
        <v>506</v>
      </c>
      <c r="BZ4" s="154" t="s">
        <v>507</v>
      </c>
      <c r="CA4" s="154" t="s">
        <v>508</v>
      </c>
      <c r="CB4" s="154" t="s">
        <v>509</v>
      </c>
      <c r="CC4" s="156"/>
      <c r="CD4" s="154" t="s">
        <v>319</v>
      </c>
      <c r="CE4" s="154" t="s">
        <v>320</v>
      </c>
      <c r="CF4" s="154" t="s">
        <v>321</v>
      </c>
      <c r="CG4" s="154" t="s">
        <v>322</v>
      </c>
      <c r="CH4" s="154" t="s">
        <v>323</v>
      </c>
      <c r="CI4" s="154" t="s">
        <v>324</v>
      </c>
      <c r="CJ4" s="154" t="s">
        <v>325</v>
      </c>
      <c r="CK4" s="154" t="s">
        <v>326</v>
      </c>
      <c r="CL4" s="154" t="s">
        <v>327</v>
      </c>
      <c r="CM4" s="154" t="s">
        <v>328</v>
      </c>
      <c r="CN4" s="154" t="s">
        <v>329</v>
      </c>
      <c r="CO4" s="154" t="s">
        <v>330</v>
      </c>
      <c r="CP4" s="154" t="s">
        <v>331</v>
      </c>
      <c r="CQ4" s="154" t="s">
        <v>332</v>
      </c>
      <c r="CR4" s="154" t="s">
        <v>333</v>
      </c>
      <c r="CS4" s="154" t="s">
        <v>334</v>
      </c>
      <c r="CT4" s="154" t="s">
        <v>335</v>
      </c>
      <c r="CU4" s="154" t="s">
        <v>336</v>
      </c>
      <c r="CV4" s="154" t="s">
        <v>337</v>
      </c>
      <c r="CW4" s="154" t="s">
        <v>338</v>
      </c>
      <c r="CX4" s="154" t="s">
        <v>339</v>
      </c>
      <c r="CY4" s="154" t="s">
        <v>340</v>
      </c>
      <c r="CZ4" s="154" t="s">
        <v>341</v>
      </c>
      <c r="DA4" s="154" t="s">
        <v>342</v>
      </c>
      <c r="DB4" s="154" t="s">
        <v>343</v>
      </c>
      <c r="DC4" s="154" t="s">
        <v>344</v>
      </c>
      <c r="DD4" s="154" t="s">
        <v>345</v>
      </c>
      <c r="DE4" s="154" t="s">
        <v>346</v>
      </c>
      <c r="DF4" s="154" t="s">
        <v>347</v>
      </c>
      <c r="DG4" s="154" t="s">
        <v>348</v>
      </c>
      <c r="DH4" s="154" t="s">
        <v>349</v>
      </c>
      <c r="DI4" s="154" t="s">
        <v>350</v>
      </c>
      <c r="DJ4" s="154" t="s">
        <v>351</v>
      </c>
      <c r="DK4" s="154" t="s">
        <v>352</v>
      </c>
      <c r="DL4" s="154" t="s">
        <v>353</v>
      </c>
      <c r="DM4" s="154" t="s">
        <v>354</v>
      </c>
      <c r="DN4" s="154" t="s">
        <v>355</v>
      </c>
      <c r="DO4" s="154" t="s">
        <v>356</v>
      </c>
      <c r="DP4" s="154" t="s">
        <v>357</v>
      </c>
      <c r="DQ4" s="154" t="s">
        <v>358</v>
      </c>
      <c r="DR4" s="154" t="s">
        <v>359</v>
      </c>
      <c r="DS4" s="154" t="s">
        <v>360</v>
      </c>
      <c r="DT4" s="154" t="s">
        <v>361</v>
      </c>
      <c r="DU4" s="154" t="s">
        <v>362</v>
      </c>
      <c r="DV4" s="154" t="s">
        <v>363</v>
      </c>
      <c r="DW4" s="154" t="s">
        <v>364</v>
      </c>
      <c r="DX4" s="154" t="s">
        <v>365</v>
      </c>
      <c r="DY4" s="154" t="s">
        <v>366</v>
      </c>
      <c r="DZ4" s="154" t="s">
        <v>367</v>
      </c>
      <c r="EA4" s="154" t="s">
        <v>368</v>
      </c>
      <c r="EB4" s="154" t="s">
        <v>369</v>
      </c>
      <c r="EC4" s="154" t="s">
        <v>370</v>
      </c>
      <c r="ED4" s="154" t="s">
        <v>371</v>
      </c>
      <c r="EE4" s="154" t="s">
        <v>372</v>
      </c>
      <c r="EF4" s="154" t="s">
        <v>373</v>
      </c>
      <c r="EG4" s="154" t="s">
        <v>374</v>
      </c>
      <c r="EH4" s="154" t="s">
        <v>375</v>
      </c>
      <c r="EI4" s="154" t="s">
        <v>376</v>
      </c>
      <c r="EJ4" s="154" t="s">
        <v>377</v>
      </c>
      <c r="EK4" s="154" t="s">
        <v>378</v>
      </c>
      <c r="EL4" s="154" t="s">
        <v>379</v>
      </c>
      <c r="EM4" s="154" t="s">
        <v>380</v>
      </c>
      <c r="EN4" s="154" t="s">
        <v>381</v>
      </c>
      <c r="EO4" s="154" t="s">
        <v>382</v>
      </c>
      <c r="EP4" s="154" t="s">
        <v>383</v>
      </c>
      <c r="EQ4" s="154" t="s">
        <v>384</v>
      </c>
      <c r="ER4" s="154" t="s">
        <v>385</v>
      </c>
      <c r="ES4" s="154" t="s">
        <v>386</v>
      </c>
      <c r="ET4" s="154" t="s">
        <v>387</v>
      </c>
      <c r="EU4" s="154" t="s">
        <v>388</v>
      </c>
      <c r="EV4" s="154" t="s">
        <v>389</v>
      </c>
      <c r="EW4" s="154" t="s">
        <v>390</v>
      </c>
      <c r="EX4" s="154" t="s">
        <v>391</v>
      </c>
      <c r="EY4" s="154" t="s">
        <v>392</v>
      </c>
      <c r="EZ4" s="154" t="s">
        <v>393</v>
      </c>
      <c r="FA4" s="154" t="s">
        <v>394</v>
      </c>
      <c r="FB4" s="154" t="s">
        <v>395</v>
      </c>
      <c r="FC4" s="154" t="s">
        <v>396</v>
      </c>
      <c r="FD4" s="154" t="s">
        <v>397</v>
      </c>
      <c r="FE4" s="154" t="s">
        <v>398</v>
      </c>
      <c r="FF4" s="154" t="s">
        <v>399</v>
      </c>
      <c r="FG4" s="154" t="s">
        <v>400</v>
      </c>
      <c r="FH4" s="154" t="s">
        <v>401</v>
      </c>
      <c r="FI4" s="154" t="s">
        <v>402</v>
      </c>
      <c r="FJ4" s="154" t="s">
        <v>403</v>
      </c>
      <c r="FK4" s="154" t="s">
        <v>404</v>
      </c>
      <c r="FL4" s="154" t="s">
        <v>405</v>
      </c>
      <c r="FM4" s="154" t="s">
        <v>406</v>
      </c>
      <c r="FN4" s="154" t="s">
        <v>407</v>
      </c>
      <c r="FO4" s="154" t="s">
        <v>408</v>
      </c>
      <c r="FP4" s="154" t="s">
        <v>409</v>
      </c>
      <c r="FQ4" s="154" t="s">
        <v>410</v>
      </c>
      <c r="FR4" s="154" t="s">
        <v>411</v>
      </c>
      <c r="FS4" s="154" t="s">
        <v>412</v>
      </c>
      <c r="FT4" s="154" t="s">
        <v>413</v>
      </c>
      <c r="FU4" s="154" t="s">
        <v>414</v>
      </c>
      <c r="FV4" s="154" t="s">
        <v>415</v>
      </c>
      <c r="FW4" s="154" t="s">
        <v>416</v>
      </c>
      <c r="FX4" s="154" t="s">
        <v>417</v>
      </c>
      <c r="FY4" s="154" t="s">
        <v>418</v>
      </c>
      <c r="FZ4" s="154" t="s">
        <v>419</v>
      </c>
      <c r="GA4" s="154" t="s">
        <v>420</v>
      </c>
      <c r="GB4" s="154" t="s">
        <v>421</v>
      </c>
      <c r="GC4" s="154" t="s">
        <v>422</v>
      </c>
      <c r="GD4" s="154" t="s">
        <v>423</v>
      </c>
      <c r="GE4" s="154" t="s">
        <v>424</v>
      </c>
      <c r="GF4" s="154" t="s">
        <v>425</v>
      </c>
      <c r="GG4" s="154" t="s">
        <v>426</v>
      </c>
      <c r="GH4" s="154" t="s">
        <v>427</v>
      </c>
      <c r="GI4" s="154" t="s">
        <v>428</v>
      </c>
      <c r="GJ4" s="154" t="s">
        <v>429</v>
      </c>
      <c r="GK4" s="154" t="s">
        <v>430</v>
      </c>
      <c r="GL4" s="154" t="s">
        <v>431</v>
      </c>
      <c r="GM4" s="154" t="s">
        <v>432</v>
      </c>
      <c r="GN4" s="154" t="s">
        <v>433</v>
      </c>
      <c r="GO4" s="154" t="s">
        <v>434</v>
      </c>
      <c r="GP4" s="154" t="s">
        <v>435</v>
      </c>
      <c r="GQ4" s="154" t="s">
        <v>436</v>
      </c>
      <c r="GR4" s="154" t="s">
        <v>437</v>
      </c>
      <c r="GS4" s="154" t="s">
        <v>438</v>
      </c>
    </row>
    <row r="5" spans="2:205">
      <c r="B5" s="84"/>
      <c r="H5" s="11" t="s">
        <v>80</v>
      </c>
      <c r="I5" s="155" t="s">
        <v>626</v>
      </c>
      <c r="J5" s="155" t="s">
        <v>627</v>
      </c>
      <c r="K5" s="155" t="s">
        <v>628</v>
      </c>
      <c r="L5" s="155" t="s">
        <v>629</v>
      </c>
      <c r="M5" s="155" t="s">
        <v>630</v>
      </c>
      <c r="N5" s="155" t="s">
        <v>631</v>
      </c>
      <c r="O5" s="155" t="s">
        <v>632</v>
      </c>
      <c r="P5" s="155" t="s">
        <v>633</v>
      </c>
      <c r="Q5" s="155" t="s">
        <v>634</v>
      </c>
      <c r="R5" s="155" t="s">
        <v>635</v>
      </c>
      <c r="S5" s="155" t="s">
        <v>636</v>
      </c>
      <c r="T5" s="155" t="s">
        <v>637</v>
      </c>
      <c r="U5" s="155" t="s">
        <v>638</v>
      </c>
      <c r="V5" s="155" t="s">
        <v>639</v>
      </c>
      <c r="W5" s="155" t="s">
        <v>640</v>
      </c>
      <c r="X5" s="155" t="s">
        <v>641</v>
      </c>
      <c r="Y5" s="155" t="s">
        <v>642</v>
      </c>
      <c r="Z5" s="155" t="s">
        <v>643</v>
      </c>
      <c r="AA5" s="155" t="s">
        <v>644</v>
      </c>
      <c r="AB5" s="155" t="s">
        <v>645</v>
      </c>
      <c r="AC5" s="155" t="s">
        <v>646</v>
      </c>
      <c r="AD5" s="155" t="s">
        <v>647</v>
      </c>
      <c r="AE5" s="155" t="s">
        <v>648</v>
      </c>
      <c r="AF5" s="155" t="s">
        <v>649</v>
      </c>
      <c r="AG5" s="155" t="s">
        <v>650</v>
      </c>
      <c r="AH5" s="155" t="s">
        <v>651</v>
      </c>
      <c r="AI5" s="155" t="s">
        <v>652</v>
      </c>
      <c r="AJ5" s="155" t="s">
        <v>653</v>
      </c>
      <c r="AK5" s="155" t="s">
        <v>654</v>
      </c>
      <c r="AL5" s="155" t="s">
        <v>655</v>
      </c>
      <c r="AM5" s="155" t="s">
        <v>656</v>
      </c>
      <c r="AN5" s="155" t="s">
        <v>657</v>
      </c>
      <c r="AO5" s="155" t="s">
        <v>658</v>
      </c>
      <c r="AP5" s="155" t="s">
        <v>659</v>
      </c>
      <c r="AQ5" s="155" t="s">
        <v>660</v>
      </c>
      <c r="AR5" s="155" t="s">
        <v>661</v>
      </c>
      <c r="AS5" s="155" t="s">
        <v>662</v>
      </c>
      <c r="AT5" s="155" t="s">
        <v>663</v>
      </c>
      <c r="AU5" s="155" t="s">
        <v>664</v>
      </c>
      <c r="AV5" s="155" t="s">
        <v>665</v>
      </c>
      <c r="AW5" s="155" t="s">
        <v>666</v>
      </c>
      <c r="AX5" s="155" t="s">
        <v>667</v>
      </c>
      <c r="AY5" s="155" t="s">
        <v>668</v>
      </c>
      <c r="AZ5" s="155" t="s">
        <v>669</v>
      </c>
      <c r="BA5" s="155" t="s">
        <v>670</v>
      </c>
      <c r="BB5" s="155" t="s">
        <v>671</v>
      </c>
      <c r="BC5" s="155" t="s">
        <v>672</v>
      </c>
      <c r="BD5" s="155" t="s">
        <v>673</v>
      </c>
      <c r="BE5" s="155" t="s">
        <v>674</v>
      </c>
      <c r="BF5" s="155" t="s">
        <v>675</v>
      </c>
      <c r="BG5" s="155" t="s">
        <v>676</v>
      </c>
      <c r="BH5" s="155" t="s">
        <v>677</v>
      </c>
      <c r="BI5" s="155" t="s">
        <v>678</v>
      </c>
      <c r="BJ5" s="155" t="s">
        <v>679</v>
      </c>
      <c r="BK5" s="155" t="s">
        <v>680</v>
      </c>
      <c r="BL5" s="155" t="s">
        <v>681</v>
      </c>
      <c r="BM5" s="155" t="s">
        <v>682</v>
      </c>
      <c r="BN5" s="155" t="s">
        <v>683</v>
      </c>
      <c r="BO5" s="155" t="s">
        <v>684</v>
      </c>
      <c r="BP5" s="155" t="s">
        <v>685</v>
      </c>
      <c r="BQ5" s="155" t="s">
        <v>686</v>
      </c>
      <c r="BR5" s="155" t="s">
        <v>687</v>
      </c>
      <c r="BS5" s="155" t="s">
        <v>688</v>
      </c>
      <c r="BT5" s="155" t="s">
        <v>689</v>
      </c>
      <c r="BU5" s="155" t="s">
        <v>690</v>
      </c>
      <c r="BV5" s="155" t="s">
        <v>691</v>
      </c>
      <c r="BW5" s="155" t="s">
        <v>692</v>
      </c>
      <c r="BX5" s="155" t="s">
        <v>693</v>
      </c>
      <c r="BY5" s="155" t="s">
        <v>694</v>
      </c>
      <c r="BZ5" s="155" t="s">
        <v>695</v>
      </c>
      <c r="CA5" s="155" t="s">
        <v>696</v>
      </c>
      <c r="CB5" s="155" t="s">
        <v>697</v>
      </c>
      <c r="CC5" s="157"/>
      <c r="CD5" s="258" t="s">
        <v>698</v>
      </c>
      <c r="CE5" s="258" t="s">
        <v>699</v>
      </c>
      <c r="CF5" s="258" t="s">
        <v>700</v>
      </c>
      <c r="CG5" s="258" t="s">
        <v>701</v>
      </c>
      <c r="CH5" s="258" t="s">
        <v>702</v>
      </c>
      <c r="CI5" s="258" t="s">
        <v>703</v>
      </c>
      <c r="CJ5" s="258" t="s">
        <v>704</v>
      </c>
      <c r="CK5" s="258" t="s">
        <v>705</v>
      </c>
      <c r="CL5" s="258" t="s">
        <v>706</v>
      </c>
      <c r="CM5" s="258" t="s">
        <v>707</v>
      </c>
      <c r="CN5" s="258" t="s">
        <v>708</v>
      </c>
      <c r="CO5" s="258" t="s">
        <v>709</v>
      </c>
      <c r="CP5" s="258" t="s">
        <v>710</v>
      </c>
      <c r="CQ5" s="258" t="s">
        <v>711</v>
      </c>
      <c r="CR5" s="258" t="s">
        <v>712</v>
      </c>
      <c r="CS5" s="258" t="s">
        <v>713</v>
      </c>
      <c r="CT5" s="258" t="s">
        <v>714</v>
      </c>
      <c r="CU5" s="258" t="s">
        <v>715</v>
      </c>
      <c r="CV5" s="258" t="s">
        <v>716</v>
      </c>
      <c r="CW5" s="258" t="s">
        <v>717</v>
      </c>
      <c r="CX5" s="258" t="s">
        <v>718</v>
      </c>
      <c r="CY5" s="258" t="s">
        <v>719</v>
      </c>
      <c r="CZ5" s="258" t="s">
        <v>720</v>
      </c>
      <c r="DA5" s="258" t="s">
        <v>721</v>
      </c>
      <c r="DB5" s="258" t="s">
        <v>722</v>
      </c>
      <c r="DC5" s="258" t="s">
        <v>723</v>
      </c>
      <c r="DD5" s="258" t="s">
        <v>724</v>
      </c>
      <c r="DE5" s="258" t="s">
        <v>725</v>
      </c>
      <c r="DF5" s="258" t="s">
        <v>726</v>
      </c>
      <c r="DG5" s="258" t="s">
        <v>727</v>
      </c>
      <c r="DH5" s="258" t="s">
        <v>728</v>
      </c>
      <c r="DI5" s="258" t="s">
        <v>729</v>
      </c>
      <c r="DJ5" s="258" t="s">
        <v>730</v>
      </c>
      <c r="DK5" s="258" t="s">
        <v>731</v>
      </c>
      <c r="DL5" s="258" t="s">
        <v>732</v>
      </c>
      <c r="DM5" s="258" t="s">
        <v>733</v>
      </c>
      <c r="DN5" s="258" t="s">
        <v>734</v>
      </c>
      <c r="DO5" s="258" t="s">
        <v>735</v>
      </c>
      <c r="DP5" s="258" t="s">
        <v>736</v>
      </c>
      <c r="DQ5" s="258" t="s">
        <v>737</v>
      </c>
      <c r="DR5" s="258" t="s">
        <v>738</v>
      </c>
      <c r="DS5" s="258" t="s">
        <v>739</v>
      </c>
      <c r="DT5" s="258" t="s">
        <v>740</v>
      </c>
      <c r="DU5" s="258" t="s">
        <v>741</v>
      </c>
      <c r="DV5" s="258" t="s">
        <v>742</v>
      </c>
      <c r="DW5" s="258" t="s">
        <v>743</v>
      </c>
      <c r="DX5" s="258" t="s">
        <v>744</v>
      </c>
      <c r="DY5" s="258" t="s">
        <v>745</v>
      </c>
      <c r="DZ5" s="258" t="s">
        <v>746</v>
      </c>
      <c r="EA5" s="258" t="s">
        <v>747</v>
      </c>
      <c r="EB5" s="258" t="s">
        <v>748</v>
      </c>
      <c r="EC5" s="258" t="s">
        <v>749</v>
      </c>
      <c r="ED5" s="258" t="s">
        <v>750</v>
      </c>
      <c r="EE5" s="258" t="s">
        <v>751</v>
      </c>
      <c r="EF5" s="258" t="s">
        <v>752</v>
      </c>
      <c r="EG5" s="258" t="s">
        <v>753</v>
      </c>
      <c r="EH5" s="258" t="s">
        <v>754</v>
      </c>
      <c r="EI5" s="258" t="s">
        <v>755</v>
      </c>
      <c r="EJ5" s="258" t="s">
        <v>756</v>
      </c>
      <c r="EK5" s="258" t="s">
        <v>757</v>
      </c>
      <c r="EL5" s="258" t="s">
        <v>758</v>
      </c>
      <c r="EM5" s="258" t="s">
        <v>759</v>
      </c>
      <c r="EN5" s="258" t="s">
        <v>760</v>
      </c>
      <c r="EO5" s="258" t="s">
        <v>761</v>
      </c>
      <c r="EP5" s="258" t="s">
        <v>762</v>
      </c>
      <c r="EQ5" s="258" t="s">
        <v>763</v>
      </c>
      <c r="ER5" s="258" t="s">
        <v>764</v>
      </c>
      <c r="ES5" s="258" t="s">
        <v>765</v>
      </c>
      <c r="ET5" s="258" t="s">
        <v>766</v>
      </c>
      <c r="EU5" s="258" t="s">
        <v>767</v>
      </c>
      <c r="EV5" s="258" t="s">
        <v>768</v>
      </c>
      <c r="EW5" s="258" t="s">
        <v>769</v>
      </c>
      <c r="EX5" s="258" t="s">
        <v>770</v>
      </c>
      <c r="EY5" s="258" t="s">
        <v>771</v>
      </c>
      <c r="EZ5" s="258" t="s">
        <v>772</v>
      </c>
      <c r="FA5" s="258" t="s">
        <v>773</v>
      </c>
      <c r="FB5" s="258" t="s">
        <v>774</v>
      </c>
      <c r="FC5" s="258" t="s">
        <v>775</v>
      </c>
      <c r="FD5" s="258" t="s">
        <v>776</v>
      </c>
      <c r="FE5" s="258" t="s">
        <v>777</v>
      </c>
      <c r="FF5" s="258" t="s">
        <v>778</v>
      </c>
      <c r="FG5" s="258" t="s">
        <v>779</v>
      </c>
      <c r="FH5" s="258" t="s">
        <v>780</v>
      </c>
      <c r="FI5" s="258" t="s">
        <v>781</v>
      </c>
      <c r="FJ5" s="258" t="s">
        <v>782</v>
      </c>
      <c r="FK5" s="258" t="s">
        <v>783</v>
      </c>
      <c r="FL5" s="258" t="s">
        <v>784</v>
      </c>
      <c r="FM5" s="258" t="s">
        <v>785</v>
      </c>
      <c r="FN5" s="258" t="s">
        <v>786</v>
      </c>
      <c r="FO5" s="258" t="s">
        <v>787</v>
      </c>
      <c r="FP5" s="258" t="s">
        <v>788</v>
      </c>
      <c r="FQ5" s="258" t="s">
        <v>789</v>
      </c>
      <c r="FR5" s="258" t="s">
        <v>790</v>
      </c>
      <c r="FS5" s="258" t="s">
        <v>791</v>
      </c>
      <c r="FT5" s="258" t="s">
        <v>792</v>
      </c>
      <c r="FU5" s="258" t="s">
        <v>793</v>
      </c>
      <c r="FV5" s="258" t="s">
        <v>794</v>
      </c>
      <c r="FW5" s="258" t="s">
        <v>795</v>
      </c>
      <c r="FX5" s="258" t="s">
        <v>796</v>
      </c>
      <c r="FY5" s="258" t="s">
        <v>797</v>
      </c>
      <c r="FZ5" s="258" t="s">
        <v>798</v>
      </c>
      <c r="GA5" s="258" t="s">
        <v>799</v>
      </c>
      <c r="GB5" s="258" t="s">
        <v>800</v>
      </c>
      <c r="GC5" s="258" t="s">
        <v>801</v>
      </c>
      <c r="GD5" s="258" t="s">
        <v>802</v>
      </c>
      <c r="GE5" s="258" t="s">
        <v>803</v>
      </c>
      <c r="GF5" s="258" t="s">
        <v>804</v>
      </c>
      <c r="GG5" s="258" t="s">
        <v>805</v>
      </c>
      <c r="GH5" s="258" t="s">
        <v>806</v>
      </c>
      <c r="GI5" s="258" t="s">
        <v>807</v>
      </c>
      <c r="GJ5" s="258" t="s">
        <v>808</v>
      </c>
      <c r="GK5" s="258" t="s">
        <v>809</v>
      </c>
      <c r="GL5" s="258" t="s">
        <v>810</v>
      </c>
      <c r="GM5" s="258" t="s">
        <v>811</v>
      </c>
      <c r="GN5" s="258" t="s">
        <v>812</v>
      </c>
      <c r="GO5" s="258" t="s">
        <v>813</v>
      </c>
      <c r="GP5" s="258" t="s">
        <v>814</v>
      </c>
      <c r="GQ5" s="258" t="s">
        <v>815</v>
      </c>
      <c r="GR5" s="258" t="s">
        <v>816</v>
      </c>
      <c r="GS5" s="258" t="s">
        <v>817</v>
      </c>
    </row>
    <row r="6" spans="2:205">
      <c r="H6" s="12" t="s">
        <v>1</v>
      </c>
      <c r="I6" s="155" t="s">
        <v>83</v>
      </c>
      <c r="J6" s="155" t="s">
        <v>546</v>
      </c>
      <c r="K6" s="155" t="s">
        <v>546</v>
      </c>
      <c r="L6" s="155" t="s">
        <v>545</v>
      </c>
      <c r="M6" s="155" t="s">
        <v>547</v>
      </c>
      <c r="N6" s="155" t="s">
        <v>547</v>
      </c>
      <c r="O6" s="155" t="s">
        <v>547</v>
      </c>
      <c r="P6" s="155" t="s">
        <v>84</v>
      </c>
      <c r="Q6" s="155" t="s">
        <v>547</v>
      </c>
      <c r="R6" s="155" t="s">
        <v>547</v>
      </c>
      <c r="S6" s="155" t="s">
        <v>545</v>
      </c>
      <c r="T6" s="155" t="s">
        <v>547</v>
      </c>
      <c r="U6" s="155" t="s">
        <v>547</v>
      </c>
      <c r="V6" s="155" t="s">
        <v>83</v>
      </c>
      <c r="W6" s="155" t="s">
        <v>547</v>
      </c>
      <c r="X6" s="155" t="s">
        <v>547</v>
      </c>
      <c r="Y6" s="155" t="s">
        <v>545</v>
      </c>
      <c r="Z6" s="155" t="s">
        <v>547</v>
      </c>
      <c r="AA6" s="155" t="s">
        <v>547</v>
      </c>
      <c r="AB6" s="155" t="s">
        <v>547</v>
      </c>
      <c r="AC6" s="155" t="s">
        <v>83</v>
      </c>
      <c r="AD6" s="155" t="s">
        <v>547</v>
      </c>
      <c r="AE6" s="155" t="s">
        <v>547</v>
      </c>
      <c r="AF6" s="155" t="s">
        <v>542</v>
      </c>
      <c r="AG6" s="155" t="s">
        <v>83</v>
      </c>
      <c r="AH6" s="155" t="s">
        <v>547</v>
      </c>
      <c r="AI6" s="155" t="s">
        <v>547</v>
      </c>
      <c r="AJ6" s="155" t="s">
        <v>547</v>
      </c>
      <c r="AK6" s="155" t="s">
        <v>547</v>
      </c>
      <c r="AL6" s="155" t="s">
        <v>547</v>
      </c>
      <c r="AM6" s="155" t="s">
        <v>545</v>
      </c>
      <c r="AN6" s="155" t="s">
        <v>546</v>
      </c>
      <c r="AO6" s="155" t="s">
        <v>84</v>
      </c>
      <c r="AP6" s="155" t="s">
        <v>547</v>
      </c>
      <c r="AQ6" s="155" t="s">
        <v>547</v>
      </c>
      <c r="AR6" s="155" t="s">
        <v>547</v>
      </c>
      <c r="AS6" s="155" t="s">
        <v>547</v>
      </c>
      <c r="AT6" s="155" t="s">
        <v>547</v>
      </c>
      <c r="AU6" s="155" t="s">
        <v>84</v>
      </c>
      <c r="AV6" s="155" t="s">
        <v>84</v>
      </c>
      <c r="AW6" s="155" t="s">
        <v>545</v>
      </c>
      <c r="AX6" s="155" t="s">
        <v>547</v>
      </c>
      <c r="AY6" s="155" t="s">
        <v>546</v>
      </c>
      <c r="AZ6" s="155" t="s">
        <v>547</v>
      </c>
      <c r="BA6" s="155" t="s">
        <v>84</v>
      </c>
      <c r="BB6" s="155" t="s">
        <v>547</v>
      </c>
      <c r="BC6" s="155" t="s">
        <v>547</v>
      </c>
      <c r="BD6" s="155" t="s">
        <v>545</v>
      </c>
      <c r="BE6" s="155" t="s">
        <v>545</v>
      </c>
      <c r="BF6" s="155" t="s">
        <v>545</v>
      </c>
      <c r="BG6" s="155" t="s">
        <v>545</v>
      </c>
      <c r="BH6" s="155" t="s">
        <v>84</v>
      </c>
      <c r="BI6" s="155" t="s">
        <v>547</v>
      </c>
      <c r="BJ6" s="155" t="s">
        <v>545</v>
      </c>
      <c r="BK6" s="155" t="s">
        <v>83</v>
      </c>
      <c r="BL6" s="155" t="s">
        <v>545</v>
      </c>
      <c r="BM6" s="155" t="s">
        <v>547</v>
      </c>
      <c r="BN6" s="155" t="s">
        <v>547</v>
      </c>
      <c r="BO6" s="155" t="s">
        <v>547</v>
      </c>
      <c r="BP6" s="155" t="s">
        <v>547</v>
      </c>
      <c r="BQ6" s="155" t="s">
        <v>84</v>
      </c>
      <c r="BR6" s="155" t="s">
        <v>547</v>
      </c>
      <c r="BS6" s="155" t="s">
        <v>84</v>
      </c>
      <c r="BT6" s="155" t="s">
        <v>545</v>
      </c>
      <c r="BU6" s="155" t="s">
        <v>547</v>
      </c>
      <c r="BV6" s="155" t="s">
        <v>547</v>
      </c>
      <c r="BW6" s="155" t="s">
        <v>547</v>
      </c>
      <c r="BX6" s="155" t="s">
        <v>547</v>
      </c>
      <c r="BY6" s="155" t="s">
        <v>547</v>
      </c>
      <c r="BZ6" s="155" t="s">
        <v>547</v>
      </c>
      <c r="CA6" s="155" t="s">
        <v>83</v>
      </c>
      <c r="CB6" s="155" t="s">
        <v>545</v>
      </c>
      <c r="CC6" s="157"/>
      <c r="CD6" s="155" t="s">
        <v>539</v>
      </c>
      <c r="CE6" s="155" t="s">
        <v>539</v>
      </c>
      <c r="CF6" s="155" t="s">
        <v>539</v>
      </c>
      <c r="CG6" s="155" t="s">
        <v>539</v>
      </c>
      <c r="CH6" s="155" t="s">
        <v>539</v>
      </c>
      <c r="CI6" s="155" t="s">
        <v>539</v>
      </c>
      <c r="CJ6" s="155" t="s">
        <v>539</v>
      </c>
      <c r="CK6" s="155" t="s">
        <v>539</v>
      </c>
      <c r="CL6" s="155" t="s">
        <v>539</v>
      </c>
      <c r="CM6" s="155" t="s">
        <v>539</v>
      </c>
      <c r="CN6" s="155" t="s">
        <v>539</v>
      </c>
      <c r="CO6" s="155" t="s">
        <v>539</v>
      </c>
      <c r="CP6" s="155" t="s">
        <v>539</v>
      </c>
      <c r="CQ6" s="155" t="s">
        <v>539</v>
      </c>
      <c r="CR6" s="155" t="s">
        <v>539</v>
      </c>
      <c r="CS6" s="155" t="s">
        <v>539</v>
      </c>
      <c r="CT6" s="155" t="s">
        <v>539</v>
      </c>
      <c r="CU6" s="155" t="s">
        <v>539</v>
      </c>
      <c r="CV6" s="155" t="s">
        <v>539</v>
      </c>
      <c r="CW6" s="155" t="s">
        <v>539</v>
      </c>
      <c r="CX6" s="155" t="s">
        <v>539</v>
      </c>
      <c r="CY6" s="155" t="s">
        <v>539</v>
      </c>
      <c r="CZ6" s="155" t="s">
        <v>539</v>
      </c>
      <c r="DA6" s="155" t="s">
        <v>539</v>
      </c>
      <c r="DB6" s="155" t="s">
        <v>539</v>
      </c>
      <c r="DC6" s="155" t="s">
        <v>539</v>
      </c>
      <c r="DD6" s="155" t="s">
        <v>539</v>
      </c>
      <c r="DE6" s="155" t="s">
        <v>539</v>
      </c>
      <c r="DF6" s="155" t="s">
        <v>539</v>
      </c>
      <c r="DG6" s="155" t="s">
        <v>539</v>
      </c>
      <c r="DH6" s="155" t="s">
        <v>539</v>
      </c>
      <c r="DI6" s="155" t="s">
        <v>539</v>
      </c>
      <c r="DJ6" s="155" t="s">
        <v>539</v>
      </c>
      <c r="DK6" s="155" t="s">
        <v>539</v>
      </c>
      <c r="DL6" s="155" t="s">
        <v>539</v>
      </c>
      <c r="DM6" s="155" t="s">
        <v>539</v>
      </c>
      <c r="DN6" s="155" t="s">
        <v>539</v>
      </c>
      <c r="DO6" s="155" t="s">
        <v>539</v>
      </c>
      <c r="DP6" s="155" t="s">
        <v>539</v>
      </c>
      <c r="DQ6" s="155" t="s">
        <v>539</v>
      </c>
      <c r="DR6" s="155" t="s">
        <v>539</v>
      </c>
      <c r="DS6" s="155" t="s">
        <v>539</v>
      </c>
      <c r="DT6" s="155" t="s">
        <v>539</v>
      </c>
      <c r="DU6" s="155" t="s">
        <v>539</v>
      </c>
      <c r="DV6" s="155" t="s">
        <v>539</v>
      </c>
      <c r="DW6" s="155" t="s">
        <v>539</v>
      </c>
      <c r="DX6" s="155" t="s">
        <v>539</v>
      </c>
      <c r="DY6" s="155" t="s">
        <v>539</v>
      </c>
      <c r="DZ6" s="155" t="s">
        <v>539</v>
      </c>
      <c r="EA6" s="155" t="s">
        <v>539</v>
      </c>
      <c r="EB6" s="155" t="s">
        <v>539</v>
      </c>
      <c r="EC6" s="155" t="s">
        <v>539</v>
      </c>
      <c r="ED6" s="155" t="s">
        <v>539</v>
      </c>
      <c r="EE6" s="155" t="s">
        <v>539</v>
      </c>
      <c r="EF6" s="155" t="s">
        <v>539</v>
      </c>
      <c r="EG6" s="155" t="s">
        <v>539</v>
      </c>
      <c r="EH6" s="155" t="s">
        <v>539</v>
      </c>
      <c r="EI6" s="155" t="s">
        <v>539</v>
      </c>
      <c r="EJ6" s="155" t="s">
        <v>539</v>
      </c>
      <c r="EK6" s="155" t="s">
        <v>539</v>
      </c>
      <c r="EL6" s="155" t="s">
        <v>539</v>
      </c>
      <c r="EM6" s="155" t="s">
        <v>539</v>
      </c>
      <c r="EN6" s="155" t="s">
        <v>539</v>
      </c>
      <c r="EO6" s="155" t="s">
        <v>539</v>
      </c>
      <c r="EP6" s="155" t="s">
        <v>539</v>
      </c>
      <c r="EQ6" s="155" t="s">
        <v>539</v>
      </c>
      <c r="ER6" s="155" t="s">
        <v>539</v>
      </c>
      <c r="ES6" s="155" t="s">
        <v>539</v>
      </c>
      <c r="ET6" s="155" t="s">
        <v>539</v>
      </c>
      <c r="EU6" s="155" t="s">
        <v>539</v>
      </c>
      <c r="EV6" s="155" t="s">
        <v>539</v>
      </c>
      <c r="EW6" s="155" t="s">
        <v>539</v>
      </c>
      <c r="EX6" s="155" t="s">
        <v>539</v>
      </c>
      <c r="EY6" s="155" t="s">
        <v>539</v>
      </c>
      <c r="EZ6" s="155" t="s">
        <v>539</v>
      </c>
      <c r="FA6" s="155" t="s">
        <v>539</v>
      </c>
      <c r="FB6" s="155" t="s">
        <v>539</v>
      </c>
      <c r="FC6" s="155" t="s">
        <v>539</v>
      </c>
      <c r="FD6" s="155" t="s">
        <v>539</v>
      </c>
      <c r="FE6" s="155" t="s">
        <v>539</v>
      </c>
      <c r="FF6" s="155" t="s">
        <v>539</v>
      </c>
      <c r="FG6" s="155" t="s">
        <v>539</v>
      </c>
      <c r="FH6" s="155" t="s">
        <v>539</v>
      </c>
      <c r="FI6" s="155" t="s">
        <v>539</v>
      </c>
      <c r="FJ6" s="155" t="s">
        <v>539</v>
      </c>
      <c r="FK6" s="155" t="s">
        <v>539</v>
      </c>
      <c r="FL6" s="155" t="s">
        <v>539</v>
      </c>
      <c r="FM6" s="155" t="s">
        <v>539</v>
      </c>
      <c r="FN6" s="155" t="s">
        <v>539</v>
      </c>
      <c r="FO6" s="155" t="s">
        <v>539</v>
      </c>
      <c r="FP6" s="155" t="s">
        <v>539</v>
      </c>
      <c r="FQ6" s="155" t="s">
        <v>539</v>
      </c>
      <c r="FR6" s="155" t="s">
        <v>539</v>
      </c>
      <c r="FS6" s="155" t="s">
        <v>539</v>
      </c>
      <c r="FT6" s="155" t="s">
        <v>539</v>
      </c>
      <c r="FU6" s="155" t="s">
        <v>539</v>
      </c>
      <c r="FV6" s="155" t="s">
        <v>539</v>
      </c>
      <c r="FW6" s="155" t="s">
        <v>539</v>
      </c>
      <c r="FX6" s="155" t="s">
        <v>539</v>
      </c>
      <c r="FY6" s="155" t="s">
        <v>539</v>
      </c>
      <c r="FZ6" s="155" t="s">
        <v>539</v>
      </c>
      <c r="GA6" s="155" t="s">
        <v>539</v>
      </c>
      <c r="GB6" s="155" t="s">
        <v>540</v>
      </c>
      <c r="GC6" s="155" t="s">
        <v>540</v>
      </c>
      <c r="GD6" s="155" t="s">
        <v>540</v>
      </c>
      <c r="GE6" s="155" t="s">
        <v>540</v>
      </c>
      <c r="GF6" s="155" t="s">
        <v>540</v>
      </c>
      <c r="GG6" s="155" t="s">
        <v>540</v>
      </c>
      <c r="GH6" s="155" t="s">
        <v>540</v>
      </c>
      <c r="GI6" s="155" t="s">
        <v>540</v>
      </c>
      <c r="GJ6" s="155" t="s">
        <v>540</v>
      </c>
      <c r="GK6" s="155" t="s">
        <v>540</v>
      </c>
      <c r="GL6" s="155" t="s">
        <v>540</v>
      </c>
      <c r="GM6" s="155" t="s">
        <v>540</v>
      </c>
      <c r="GN6" s="155" t="s">
        <v>540</v>
      </c>
      <c r="GO6" s="155" t="s">
        <v>540</v>
      </c>
      <c r="GP6" s="155" t="s">
        <v>540</v>
      </c>
      <c r="GQ6" s="155" t="s">
        <v>540</v>
      </c>
      <c r="GR6" s="155" t="s">
        <v>540</v>
      </c>
      <c r="GS6" s="155" t="s">
        <v>540</v>
      </c>
    </row>
    <row r="7" spans="2:205" ht="21">
      <c r="B7" s="16" t="s">
        <v>204</v>
      </c>
      <c r="C7" s="15"/>
      <c r="D7" s="15"/>
      <c r="E7" s="305" t="s">
        <v>300</v>
      </c>
      <c r="F7" s="306"/>
      <c r="G7" s="307"/>
      <c r="H7" s="310" t="s">
        <v>279</v>
      </c>
      <c r="I7" s="311"/>
      <c r="J7" s="311"/>
      <c r="K7" s="311"/>
      <c r="L7" s="311"/>
      <c r="M7" s="311"/>
      <c r="N7" s="311"/>
      <c r="CC7" s="158"/>
    </row>
    <row r="8" spans="2:205" ht="75" customHeight="1">
      <c r="B8" s="302" t="s">
        <v>313</v>
      </c>
      <c r="C8" s="303"/>
      <c r="D8" s="304"/>
      <c r="E8" s="302" t="s">
        <v>314</v>
      </c>
      <c r="F8" s="303"/>
      <c r="G8" s="304"/>
      <c r="H8" s="308" t="s">
        <v>214</v>
      </c>
      <c r="I8" s="309"/>
      <c r="J8" s="309"/>
      <c r="K8" s="309"/>
      <c r="L8" s="309"/>
      <c r="M8" s="309"/>
      <c r="N8" s="309"/>
      <c r="O8" s="189"/>
      <c r="CC8" s="158"/>
    </row>
    <row r="9" spans="2:205" ht="38.25" customHeight="1">
      <c r="B9" s="182" t="s">
        <v>201</v>
      </c>
      <c r="C9" s="5"/>
      <c r="D9" s="183" t="s">
        <v>117</v>
      </c>
      <c r="E9" s="199" t="s">
        <v>11</v>
      </c>
      <c r="F9" s="184" t="s">
        <v>264</v>
      </c>
      <c r="G9" s="183" t="s">
        <v>273</v>
      </c>
      <c r="H9" s="200" t="s">
        <v>78</v>
      </c>
      <c r="I9" s="201">
        <f t="shared" ref="I9:BT9" si="0">SUM(I10:I65)</f>
        <v>7697497.8121183105</v>
      </c>
      <c r="J9" s="201">
        <f t="shared" si="0"/>
        <v>596288.1873287718</v>
      </c>
      <c r="K9" s="201">
        <f t="shared" si="0"/>
        <v>102247.4448147912</v>
      </c>
      <c r="L9" s="201">
        <f t="shared" si="0"/>
        <v>26649.817241801764</v>
      </c>
      <c r="M9" s="201">
        <f t="shared" si="0"/>
        <v>4323723.998551744</v>
      </c>
      <c r="N9" s="201">
        <f t="shared" si="0"/>
        <v>1737682.8218648769</v>
      </c>
      <c r="O9" s="201">
        <f t="shared" si="0"/>
        <v>1908986.7755256896</v>
      </c>
      <c r="P9" s="201">
        <f t="shared" si="0"/>
        <v>50.002479771394768</v>
      </c>
      <c r="Q9" s="201">
        <f t="shared" si="0"/>
        <v>3797982.730211827</v>
      </c>
      <c r="R9" s="201">
        <f t="shared" si="0"/>
        <v>883634.98703268962</v>
      </c>
      <c r="S9" s="201">
        <f t="shared" si="0"/>
        <v>601.13769000000002</v>
      </c>
      <c r="T9" s="201">
        <f t="shared" si="0"/>
        <v>191568.76106000002</v>
      </c>
      <c r="U9" s="201">
        <f t="shared" si="0"/>
        <v>187624.00670339362</v>
      </c>
      <c r="V9" s="201">
        <f t="shared" si="0"/>
        <v>738555.05350497679</v>
      </c>
      <c r="W9" s="201">
        <f t="shared" si="0"/>
        <v>698734.88610511436</v>
      </c>
      <c r="X9" s="201">
        <f t="shared" si="0"/>
        <v>257369.5920849586</v>
      </c>
      <c r="Y9" s="201">
        <f t="shared" si="0"/>
        <v>325143.10085834109</v>
      </c>
      <c r="Z9" s="201">
        <f t="shared" si="0"/>
        <v>964653.81941805058</v>
      </c>
      <c r="AA9" s="201">
        <f t="shared" si="0"/>
        <v>296914.23926989821</v>
      </c>
      <c r="AB9" s="201">
        <f t="shared" si="0"/>
        <v>9228.3273244410248</v>
      </c>
      <c r="AC9" s="201">
        <f t="shared" si="0"/>
        <v>3639.8802475768675</v>
      </c>
      <c r="AD9" s="201">
        <f t="shared" si="0"/>
        <v>4290.1921034529505</v>
      </c>
      <c r="AE9" s="201">
        <f t="shared" si="0"/>
        <v>1039295.8657974</v>
      </c>
      <c r="AF9" s="201">
        <f t="shared" si="0"/>
        <v>113470.72616237242</v>
      </c>
      <c r="AG9" s="201">
        <f t="shared" si="0"/>
        <v>243.45254442489195</v>
      </c>
      <c r="AH9" s="201">
        <f t="shared" si="0"/>
        <v>1013418.4406283372</v>
      </c>
      <c r="AI9" s="201">
        <f t="shared" si="0"/>
        <v>99910.062262756124</v>
      </c>
      <c r="AJ9" s="201">
        <f t="shared" si="0"/>
        <v>279437.23927078245</v>
      </c>
      <c r="AK9" s="201">
        <f t="shared" si="0"/>
        <v>210.86712</v>
      </c>
      <c r="AL9" s="201">
        <f t="shared" si="0"/>
        <v>36669.652270829152</v>
      </c>
      <c r="AM9" s="201">
        <f t="shared" si="0"/>
        <v>-22563.801730670897</v>
      </c>
      <c r="AN9" s="201">
        <f t="shared" si="0"/>
        <v>387181.6259695536</v>
      </c>
      <c r="AO9" s="201">
        <f t="shared" si="0"/>
        <v>14858.120125967045</v>
      </c>
      <c r="AP9" s="201">
        <f t="shared" si="0"/>
        <v>642957.99499694142</v>
      </c>
      <c r="AQ9" s="201">
        <f t="shared" si="0"/>
        <v>15084.454741222204</v>
      </c>
      <c r="AR9" s="201">
        <f t="shared" si="0"/>
        <v>112527.1287619277</v>
      </c>
      <c r="AS9" s="201">
        <f t="shared" si="0"/>
        <v>155626.5737081219</v>
      </c>
      <c r="AT9" s="201">
        <f t="shared" si="0"/>
        <v>43259.429589999992</v>
      </c>
      <c r="AU9" s="201">
        <f t="shared" si="0"/>
        <v>1767.0382763589826</v>
      </c>
      <c r="AV9" s="201">
        <f t="shared" si="0"/>
        <v>16604.415095403936</v>
      </c>
      <c r="AW9" s="201">
        <f t="shared" si="0"/>
        <v>1213.7576221404574</v>
      </c>
      <c r="AX9" s="201">
        <f t="shared" si="0"/>
        <v>140667.36091431134</v>
      </c>
      <c r="AY9" s="201">
        <f t="shared" si="0"/>
        <v>41928.939661609824</v>
      </c>
      <c r="AZ9" s="201">
        <f t="shared" si="0"/>
        <v>64678.312338847856</v>
      </c>
      <c r="BA9" s="201">
        <f t="shared" si="0"/>
        <v>97133.373717345254</v>
      </c>
      <c r="BB9" s="201">
        <f t="shared" si="0"/>
        <v>78891.618368851865</v>
      </c>
      <c r="BC9" s="201">
        <f t="shared" si="0"/>
        <v>29730.077451301564</v>
      </c>
      <c r="BD9" s="201">
        <f t="shared" si="0"/>
        <v>8348.8213541774912</v>
      </c>
      <c r="BE9" s="201">
        <f t="shared" si="0"/>
        <v>3204.9665253559428</v>
      </c>
      <c r="BF9" s="201">
        <f t="shared" si="0"/>
        <v>3923.3118204543271</v>
      </c>
      <c r="BG9" s="201">
        <f t="shared" si="0"/>
        <v>5614.6804364677646</v>
      </c>
      <c r="BH9" s="201">
        <f t="shared" si="0"/>
        <v>1016.1229806350983</v>
      </c>
      <c r="BI9" s="201">
        <f t="shared" si="0"/>
        <v>220.3696870980643</v>
      </c>
      <c r="BJ9" s="201">
        <f t="shared" si="0"/>
        <v>10364.850056963685</v>
      </c>
      <c r="BK9" s="201">
        <f t="shared" si="0"/>
        <v>9580.9500841033441</v>
      </c>
      <c r="BL9" s="201">
        <f t="shared" si="0"/>
        <v>3220.1576488305873</v>
      </c>
      <c r="BM9" s="201">
        <f t="shared" si="0"/>
        <v>3701.8425629938019</v>
      </c>
      <c r="BN9" s="201">
        <f t="shared" si="0"/>
        <v>196373.68229322424</v>
      </c>
      <c r="BO9" s="201">
        <f t="shared" si="0"/>
        <v>21871.406666666651</v>
      </c>
      <c r="BP9" s="201">
        <f t="shared" si="0"/>
        <v>1316200.7631534415</v>
      </c>
      <c r="BQ9" s="201">
        <f t="shared" si="0"/>
        <v>-0.25945000000000001</v>
      </c>
      <c r="BR9" s="201">
        <f t="shared" si="0"/>
        <v>95131.569544400001</v>
      </c>
      <c r="BS9" s="201">
        <f t="shared" si="0"/>
        <v>11402.1411561</v>
      </c>
      <c r="BT9" s="201">
        <f t="shared" si="0"/>
        <v>0</v>
      </c>
      <c r="BU9" s="201">
        <f t="shared" ref="BU9:EF9" si="1">SUM(BU10:BU65)</f>
        <v>2076.7611099999995</v>
      </c>
      <c r="BV9" s="201">
        <f t="shared" si="1"/>
        <v>42816.961859999996</v>
      </c>
      <c r="BW9" s="201">
        <f t="shared" si="1"/>
        <v>0</v>
      </c>
      <c r="BX9" s="201">
        <f t="shared" si="1"/>
        <v>137692.44539381869</v>
      </c>
      <c r="BY9" s="201">
        <f t="shared" si="1"/>
        <v>616429.5830538501</v>
      </c>
      <c r="BZ9" s="201">
        <f t="shared" si="1"/>
        <v>24502.8184</v>
      </c>
      <c r="CA9" s="201">
        <f t="shared" si="1"/>
        <v>2198.2873532826748</v>
      </c>
      <c r="CB9" s="201">
        <f t="shared" si="1"/>
        <v>3884.762269417693</v>
      </c>
      <c r="CC9" s="201">
        <f t="shared" si="1"/>
        <v>0</v>
      </c>
      <c r="CD9" s="201">
        <f t="shared" si="1"/>
        <v>574122.99728943943</v>
      </c>
      <c r="CE9" s="201">
        <f t="shared" si="1"/>
        <v>37613.253894537513</v>
      </c>
      <c r="CF9" s="201">
        <f t="shared" si="1"/>
        <v>211307.81004442484</v>
      </c>
      <c r="CG9" s="201">
        <f t="shared" si="1"/>
        <v>18153.688388353861</v>
      </c>
      <c r="CH9" s="201">
        <f t="shared" si="1"/>
        <v>24742.33905655556</v>
      </c>
      <c r="CI9" s="201">
        <f t="shared" si="1"/>
        <v>4036.1154564373701</v>
      </c>
      <c r="CJ9" s="201">
        <f t="shared" si="1"/>
        <v>266184.42949313065</v>
      </c>
      <c r="CK9" s="201">
        <f t="shared" si="1"/>
        <v>37463.336114356105</v>
      </c>
      <c r="CL9" s="201">
        <f t="shared" si="1"/>
        <v>22321.024527713173</v>
      </c>
      <c r="CM9" s="201">
        <f t="shared" si="1"/>
        <v>18994.936269348495</v>
      </c>
      <c r="CN9" s="201">
        <f t="shared" si="1"/>
        <v>20294.43526462806</v>
      </c>
      <c r="CO9" s="201">
        <f t="shared" si="1"/>
        <v>34778.517548737807</v>
      </c>
      <c r="CP9" s="201">
        <f t="shared" si="1"/>
        <v>12139.216362226845</v>
      </c>
      <c r="CQ9" s="201">
        <f t="shared" si="1"/>
        <v>205897.5156858936</v>
      </c>
      <c r="CR9" s="201">
        <f t="shared" si="1"/>
        <v>27650.838362565988</v>
      </c>
      <c r="CS9" s="201">
        <f t="shared" si="1"/>
        <v>9372.3528183826584</v>
      </c>
      <c r="CT9" s="201">
        <f t="shared" si="1"/>
        <v>0</v>
      </c>
      <c r="CU9" s="201">
        <f t="shared" si="1"/>
        <v>461957.48835502408</v>
      </c>
      <c r="CV9" s="201">
        <f t="shared" si="1"/>
        <v>777090.16165144136</v>
      </c>
      <c r="CW9" s="201">
        <f t="shared" si="1"/>
        <v>21830.396663081108</v>
      </c>
      <c r="CX9" s="201">
        <f t="shared" si="1"/>
        <v>62840.163657109282</v>
      </c>
      <c r="CY9" s="201">
        <f t="shared" si="1"/>
        <v>44789.654565506309</v>
      </c>
      <c r="CZ9" s="201">
        <f t="shared" si="1"/>
        <v>19681.240420052789</v>
      </c>
      <c r="DA9" s="201">
        <f t="shared" si="1"/>
        <v>13826.680620719882</v>
      </c>
      <c r="DB9" s="201">
        <f t="shared" si="1"/>
        <v>12115.327113746596</v>
      </c>
      <c r="DC9" s="201">
        <f t="shared" si="1"/>
        <v>0</v>
      </c>
      <c r="DD9" s="201">
        <f t="shared" si="1"/>
        <v>7710.0318350903854</v>
      </c>
      <c r="DE9" s="201">
        <f t="shared" si="1"/>
        <v>14738.528877264442</v>
      </c>
      <c r="DF9" s="201">
        <f t="shared" si="1"/>
        <v>12802.018876528557</v>
      </c>
      <c r="DG9" s="201">
        <f t="shared" si="1"/>
        <v>17433.08101980323</v>
      </c>
      <c r="DH9" s="201">
        <f t="shared" si="1"/>
        <v>5658.9001769844817</v>
      </c>
      <c r="DI9" s="201">
        <f t="shared" si="1"/>
        <v>97283.300406861439</v>
      </c>
      <c r="DJ9" s="201">
        <f t="shared" si="1"/>
        <v>24040.375041046238</v>
      </c>
      <c r="DK9" s="201">
        <f t="shared" si="1"/>
        <v>35647.689343976963</v>
      </c>
      <c r="DL9" s="201">
        <f t="shared" si="1"/>
        <v>0</v>
      </c>
      <c r="DM9" s="201">
        <f t="shared" si="1"/>
        <v>1831.815224924012</v>
      </c>
      <c r="DN9" s="201">
        <f t="shared" si="1"/>
        <v>4094.2118448488245</v>
      </c>
      <c r="DO9" s="201">
        <f t="shared" si="1"/>
        <v>0</v>
      </c>
      <c r="DP9" s="201">
        <f t="shared" si="1"/>
        <v>0</v>
      </c>
      <c r="DQ9" s="201">
        <f t="shared" si="1"/>
        <v>12048.890440108782</v>
      </c>
      <c r="DR9" s="201">
        <f t="shared" si="1"/>
        <v>0</v>
      </c>
      <c r="DS9" s="201">
        <f t="shared" si="1"/>
        <v>0</v>
      </c>
      <c r="DT9" s="201">
        <f t="shared" si="1"/>
        <v>0</v>
      </c>
      <c r="DU9" s="201">
        <f t="shared" si="1"/>
        <v>0</v>
      </c>
      <c r="DV9" s="201">
        <f t="shared" si="1"/>
        <v>7008.8306097680379</v>
      </c>
      <c r="DW9" s="201">
        <f t="shared" si="1"/>
        <v>0</v>
      </c>
      <c r="DX9" s="201">
        <f t="shared" si="1"/>
        <v>0</v>
      </c>
      <c r="DY9" s="201">
        <f t="shared" si="1"/>
        <v>0</v>
      </c>
      <c r="DZ9" s="201">
        <f t="shared" si="1"/>
        <v>0</v>
      </c>
      <c r="EA9" s="201">
        <f t="shared" si="1"/>
        <v>7008.1884586466167</v>
      </c>
      <c r="EB9" s="201">
        <f t="shared" si="1"/>
        <v>374589.13332262042</v>
      </c>
      <c r="EC9" s="201">
        <f t="shared" si="1"/>
        <v>5452.3572578899375</v>
      </c>
      <c r="ED9" s="201">
        <f t="shared" si="1"/>
        <v>1727.7023951426172</v>
      </c>
      <c r="EE9" s="201">
        <f t="shared" si="1"/>
        <v>0</v>
      </c>
      <c r="EF9" s="201">
        <f t="shared" si="1"/>
        <v>4295.3985293265077</v>
      </c>
      <c r="EG9" s="201">
        <f t="shared" ref="EG9:GR9" si="2">SUM(EG10:EG65)</f>
        <v>0</v>
      </c>
      <c r="EH9" s="201">
        <f t="shared" si="2"/>
        <v>0</v>
      </c>
      <c r="EI9" s="201">
        <f t="shared" si="2"/>
        <v>5376.0367572208597</v>
      </c>
      <c r="EJ9" s="201">
        <f t="shared" si="2"/>
        <v>0</v>
      </c>
      <c r="EK9" s="201">
        <f t="shared" si="2"/>
        <v>0</v>
      </c>
      <c r="EL9" s="201">
        <f t="shared" si="2"/>
        <v>0</v>
      </c>
      <c r="EM9" s="201">
        <f t="shared" si="2"/>
        <v>0</v>
      </c>
      <c r="EN9" s="201">
        <f t="shared" si="2"/>
        <v>0</v>
      </c>
      <c r="EO9" s="201">
        <f t="shared" si="2"/>
        <v>11133.564510283521</v>
      </c>
      <c r="EP9" s="201">
        <f t="shared" si="2"/>
        <v>0</v>
      </c>
      <c r="EQ9" s="201">
        <f t="shared" si="2"/>
        <v>4581.1666999563186</v>
      </c>
      <c r="ER9" s="201">
        <f t="shared" si="2"/>
        <v>3320.0637586290195</v>
      </c>
      <c r="ES9" s="201">
        <f t="shared" si="2"/>
        <v>3112.0185793521041</v>
      </c>
      <c r="ET9" s="201">
        <f t="shared" si="2"/>
        <v>0</v>
      </c>
      <c r="EU9" s="201">
        <f t="shared" si="2"/>
        <v>10237.189731860502</v>
      </c>
      <c r="EV9" s="201">
        <f t="shared" si="2"/>
        <v>0</v>
      </c>
      <c r="EW9" s="201">
        <f t="shared" si="2"/>
        <v>11079.205299974405</v>
      </c>
      <c r="EX9" s="201">
        <f t="shared" si="2"/>
        <v>34621.741738569821</v>
      </c>
      <c r="EY9" s="201">
        <f t="shared" si="2"/>
        <v>2869.4723221228605</v>
      </c>
      <c r="EZ9" s="201">
        <f t="shared" si="2"/>
        <v>0</v>
      </c>
      <c r="FA9" s="201">
        <f t="shared" si="2"/>
        <v>0</v>
      </c>
      <c r="FB9" s="201">
        <f t="shared" si="2"/>
        <v>0</v>
      </c>
      <c r="FC9" s="201">
        <f t="shared" si="2"/>
        <v>0</v>
      </c>
      <c r="FD9" s="201">
        <f t="shared" si="2"/>
        <v>15160.643696777555</v>
      </c>
      <c r="FE9" s="201">
        <f t="shared" si="2"/>
        <v>11164.585853250679</v>
      </c>
      <c r="FF9" s="201">
        <f t="shared" si="2"/>
        <v>5837.792777462806</v>
      </c>
      <c r="FG9" s="201">
        <f t="shared" si="2"/>
        <v>0</v>
      </c>
      <c r="FH9" s="201">
        <f t="shared" si="2"/>
        <v>0</v>
      </c>
      <c r="FI9" s="201">
        <f t="shared" si="2"/>
        <v>6696.8849155335156</v>
      </c>
      <c r="FJ9" s="201">
        <f t="shared" si="2"/>
        <v>4401.9668006910906</v>
      </c>
      <c r="FK9" s="201">
        <f t="shared" si="2"/>
        <v>0</v>
      </c>
      <c r="FL9" s="201">
        <f t="shared" si="2"/>
        <v>0</v>
      </c>
      <c r="FM9" s="201">
        <f t="shared" si="2"/>
        <v>3514.1044080947049</v>
      </c>
      <c r="FN9" s="201">
        <f t="shared" si="2"/>
        <v>0</v>
      </c>
      <c r="FO9" s="201">
        <f t="shared" si="2"/>
        <v>3089.3857572034485</v>
      </c>
      <c r="FP9" s="201">
        <f t="shared" si="2"/>
        <v>0</v>
      </c>
      <c r="FQ9" s="201">
        <f t="shared" si="2"/>
        <v>4037.6269503279477</v>
      </c>
      <c r="FR9" s="201">
        <f t="shared" si="2"/>
        <v>0</v>
      </c>
      <c r="FS9" s="201">
        <f t="shared" si="2"/>
        <v>4452.9393892433218</v>
      </c>
      <c r="FT9" s="201">
        <f t="shared" si="2"/>
        <v>0</v>
      </c>
      <c r="FU9" s="201">
        <f t="shared" si="2"/>
        <v>0</v>
      </c>
      <c r="FV9" s="201">
        <f t="shared" si="2"/>
        <v>0</v>
      </c>
      <c r="FW9" s="201">
        <f t="shared" si="2"/>
        <v>0</v>
      </c>
      <c r="FX9" s="201">
        <f t="shared" si="2"/>
        <v>10432.348939539275</v>
      </c>
      <c r="FY9" s="201">
        <f t="shared" si="2"/>
        <v>3539.1902001661947</v>
      </c>
      <c r="FZ9" s="201">
        <f t="shared" si="2"/>
        <v>13385.420329062552</v>
      </c>
      <c r="GA9" s="201">
        <f t="shared" si="2"/>
        <v>0</v>
      </c>
      <c r="GB9" s="201">
        <f t="shared" si="2"/>
        <v>20958.490974839224</v>
      </c>
      <c r="GC9" s="201">
        <f t="shared" si="2"/>
        <v>584999.06205164362</v>
      </c>
      <c r="GD9" s="201">
        <f t="shared" si="2"/>
        <v>0</v>
      </c>
      <c r="GE9" s="201">
        <f t="shared" si="2"/>
        <v>14206.91597883465</v>
      </c>
      <c r="GF9" s="201">
        <f t="shared" si="2"/>
        <v>96679.589673759401</v>
      </c>
      <c r="GG9" s="201">
        <f t="shared" si="2"/>
        <v>90924.089395349525</v>
      </c>
      <c r="GH9" s="201">
        <f t="shared" si="2"/>
        <v>43871.594696262182</v>
      </c>
      <c r="GI9" s="201">
        <f t="shared" si="2"/>
        <v>1789.7464976803712</v>
      </c>
      <c r="GJ9" s="201">
        <f t="shared" si="2"/>
        <v>0</v>
      </c>
      <c r="GK9" s="201">
        <f t="shared" si="2"/>
        <v>2292.2563240713484</v>
      </c>
      <c r="GL9" s="201">
        <f t="shared" si="2"/>
        <v>1829.1244313597826</v>
      </c>
      <c r="GM9" s="201">
        <f t="shared" si="2"/>
        <v>2190.4575809470489</v>
      </c>
      <c r="GN9" s="201">
        <f t="shared" si="2"/>
        <v>3156.8804932858743</v>
      </c>
      <c r="GO9" s="201">
        <f t="shared" si="2"/>
        <v>4643.4207039033754</v>
      </c>
      <c r="GP9" s="201">
        <f t="shared" si="2"/>
        <v>0</v>
      </c>
      <c r="GQ9" s="201">
        <f t="shared" si="2"/>
        <v>62268.730882625976</v>
      </c>
      <c r="GR9" s="201">
        <f t="shared" si="2"/>
        <v>0</v>
      </c>
      <c r="GS9" s="201">
        <f t="shared" ref="GS9" si="3">SUM(GS10:GS65)</f>
        <v>0</v>
      </c>
    </row>
    <row r="10" spans="2:205">
      <c r="B10" s="202" t="s">
        <v>125</v>
      </c>
      <c r="C10" s="203" t="s">
        <v>126</v>
      </c>
      <c r="D10" s="204"/>
      <c r="E10" s="205"/>
      <c r="F10" s="95"/>
      <c r="G10" s="206"/>
      <c r="H10" s="207">
        <f>SUM(I10:N10)</f>
        <v>0</v>
      </c>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8"/>
      <c r="BQ10" s="208"/>
      <c r="BR10" s="208"/>
      <c r="BS10" s="208"/>
      <c r="BT10" s="208"/>
      <c r="BU10" s="208"/>
      <c r="BV10" s="208"/>
      <c r="BW10" s="208"/>
      <c r="BX10" s="208"/>
      <c r="BY10" s="208"/>
      <c r="BZ10" s="208"/>
      <c r="CA10" s="208"/>
      <c r="CB10" s="208"/>
      <c r="CC10" s="209"/>
      <c r="CD10" s="208"/>
      <c r="CE10" s="208"/>
      <c r="CF10" s="208"/>
      <c r="CG10" s="208"/>
      <c r="CH10" s="208"/>
      <c r="CI10" s="208"/>
      <c r="CJ10" s="208"/>
      <c r="CK10" s="208"/>
      <c r="CL10" s="208"/>
      <c r="CM10" s="208"/>
      <c r="CN10" s="208"/>
      <c r="CO10" s="208"/>
      <c r="CP10" s="208"/>
      <c r="CQ10" s="208"/>
      <c r="CR10" s="208"/>
      <c r="CS10" s="208"/>
      <c r="CT10" s="208"/>
      <c r="CU10" s="208"/>
      <c r="CV10" s="208"/>
      <c r="CW10" s="208"/>
      <c r="CX10" s="208"/>
      <c r="CY10" s="208"/>
      <c r="CZ10" s="208"/>
      <c r="DA10" s="208"/>
      <c r="DB10" s="208"/>
      <c r="DC10" s="208"/>
      <c r="DD10" s="208"/>
      <c r="DE10" s="208"/>
      <c r="DF10" s="208"/>
      <c r="DG10" s="208"/>
      <c r="DH10" s="208"/>
      <c r="DI10" s="208"/>
      <c r="DJ10" s="208"/>
      <c r="DK10" s="208"/>
      <c r="DL10" s="208"/>
      <c r="DM10" s="208"/>
      <c r="DN10" s="208"/>
      <c r="DO10" s="208"/>
      <c r="DP10" s="208"/>
      <c r="DQ10" s="208"/>
      <c r="DR10" s="208"/>
      <c r="DS10" s="208"/>
      <c r="DT10" s="208"/>
      <c r="DU10" s="208"/>
      <c r="DV10" s="208"/>
      <c r="DW10" s="208"/>
      <c r="DX10" s="208"/>
      <c r="DY10" s="208"/>
      <c r="DZ10" s="208"/>
      <c r="EA10" s="208"/>
      <c r="EB10" s="208"/>
      <c r="EC10" s="208"/>
      <c r="ED10" s="208"/>
      <c r="EE10" s="208"/>
      <c r="EF10" s="208"/>
      <c r="EG10" s="208"/>
      <c r="EH10" s="208"/>
      <c r="EI10" s="208"/>
      <c r="EJ10" s="208"/>
      <c r="EK10" s="208"/>
      <c r="EL10" s="208"/>
      <c r="EM10" s="208"/>
      <c r="EN10" s="208"/>
      <c r="EO10" s="208"/>
      <c r="EP10" s="208"/>
      <c r="EQ10" s="208"/>
      <c r="ER10" s="208"/>
      <c r="ES10" s="208"/>
      <c r="ET10" s="208"/>
      <c r="EU10" s="208"/>
      <c r="EV10" s="208"/>
      <c r="EW10" s="208"/>
      <c r="EX10" s="208"/>
      <c r="EY10" s="208"/>
      <c r="EZ10" s="208"/>
      <c r="FA10" s="208"/>
      <c r="FB10" s="208"/>
      <c r="FC10" s="208"/>
      <c r="FD10" s="208"/>
      <c r="FE10" s="208"/>
      <c r="FF10" s="208"/>
      <c r="FG10" s="208"/>
      <c r="FH10" s="208"/>
      <c r="FI10" s="208"/>
      <c r="FJ10" s="208"/>
      <c r="FK10" s="208"/>
      <c r="FL10" s="208"/>
      <c r="FM10" s="208"/>
      <c r="FN10" s="208"/>
      <c r="FO10" s="208"/>
      <c r="FP10" s="208"/>
      <c r="FQ10" s="208"/>
      <c r="FR10" s="208"/>
      <c r="FS10" s="208"/>
      <c r="FT10" s="208"/>
      <c r="FU10" s="208"/>
      <c r="FV10" s="208"/>
      <c r="FW10" s="208"/>
      <c r="FX10" s="208"/>
      <c r="FY10" s="208"/>
      <c r="FZ10" s="208"/>
      <c r="GA10" s="208"/>
      <c r="GB10" s="208"/>
      <c r="GC10" s="208"/>
      <c r="GD10" s="208"/>
      <c r="GE10" s="208"/>
      <c r="GF10" s="208"/>
      <c r="GG10" s="208"/>
      <c r="GH10" s="208"/>
      <c r="GI10" s="208"/>
      <c r="GJ10" s="208"/>
      <c r="GK10" s="208"/>
      <c r="GL10" s="208"/>
      <c r="GM10" s="208"/>
      <c r="GN10" s="208"/>
      <c r="GO10" s="208"/>
      <c r="GP10" s="208"/>
      <c r="GQ10" s="208"/>
      <c r="GR10" s="208"/>
      <c r="GS10" s="219"/>
    </row>
    <row r="11" spans="2:205">
      <c r="B11" s="75" t="s">
        <v>127</v>
      </c>
      <c r="C11" s="76" t="s">
        <v>128</v>
      </c>
      <c r="D11" s="8"/>
      <c r="E11" s="66"/>
      <c r="F11" s="89"/>
      <c r="G11" s="96"/>
      <c r="H11" s="142">
        <f t="shared" ref="H11:H59" si="4">SUM(I11:N11)</f>
        <v>0</v>
      </c>
      <c r="CC11" s="158"/>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7"/>
      <c r="EG11" s="147"/>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7"/>
      <c r="FZ11" s="147"/>
      <c r="GA11" s="147"/>
      <c r="GB11" s="147"/>
      <c r="GC11" s="147"/>
      <c r="GD11" s="147"/>
      <c r="GE11" s="147"/>
      <c r="GF11" s="147"/>
      <c r="GG11" s="147"/>
      <c r="GH11" s="147"/>
      <c r="GI11" s="147"/>
      <c r="GJ11" s="147"/>
      <c r="GK11" s="147"/>
      <c r="GL11" s="147"/>
      <c r="GM11" s="147"/>
      <c r="GN11" s="147"/>
      <c r="GO11" s="147"/>
      <c r="GP11" s="147"/>
      <c r="GQ11" s="147"/>
      <c r="GR11" s="147"/>
      <c r="GS11" s="220"/>
      <c r="GT11" s="143"/>
      <c r="GU11" s="143"/>
      <c r="GV11" s="143"/>
      <c r="GW11" s="143"/>
    </row>
    <row r="12" spans="2:205">
      <c r="B12" s="70" t="s">
        <v>129</v>
      </c>
      <c r="C12" s="50" t="s">
        <v>130</v>
      </c>
      <c r="D12" s="228" t="s">
        <v>511</v>
      </c>
      <c r="E12" s="66" t="s">
        <v>510</v>
      </c>
      <c r="F12" s="89" t="s">
        <v>818</v>
      </c>
      <c r="G12" s="96">
        <v>7310750.1623800006</v>
      </c>
      <c r="H12" s="142">
        <f>SUM(I12:CB12)</f>
        <v>7331901.050918241</v>
      </c>
      <c r="I12" s="151">
        <v>662461.02943</v>
      </c>
      <c r="J12" s="151">
        <v>66673.547000645398</v>
      </c>
      <c r="K12" s="151">
        <v>62757.561000000009</v>
      </c>
      <c r="L12" s="151">
        <v>3671.5166099999997</v>
      </c>
      <c r="M12" s="151">
        <v>893923.478</v>
      </c>
      <c r="N12" s="151">
        <v>541233.96640999988</v>
      </c>
      <c r="O12" s="151">
        <v>799780.12176000001</v>
      </c>
      <c r="P12" s="151">
        <v>0</v>
      </c>
      <c r="Q12" s="151">
        <v>996974.32292329078</v>
      </c>
      <c r="R12" s="151">
        <v>255566.69111875631</v>
      </c>
      <c r="S12" s="151">
        <v>359.86734000000001</v>
      </c>
      <c r="T12" s="151">
        <v>82039.894</v>
      </c>
      <c r="U12" s="151">
        <v>54260.449000000001</v>
      </c>
      <c r="V12" s="151">
        <v>90567.619250000003</v>
      </c>
      <c r="W12" s="151">
        <v>73912.048840000018</v>
      </c>
      <c r="X12" s="151">
        <v>130007.26800000001</v>
      </c>
      <c r="Y12" s="151">
        <v>13795.487999999999</v>
      </c>
      <c r="Z12" s="151">
        <v>90560.879000000001</v>
      </c>
      <c r="AA12" s="151">
        <v>9002.4310000000005</v>
      </c>
      <c r="AB12" s="151">
        <v>0</v>
      </c>
      <c r="AC12" s="151">
        <v>0</v>
      </c>
      <c r="AD12" s="151">
        <v>1034.5714943999999</v>
      </c>
      <c r="AE12" s="151">
        <v>373515.32503000001</v>
      </c>
      <c r="AF12" s="151">
        <v>11006.466999999999</v>
      </c>
      <c r="AG12" s="151">
        <v>0</v>
      </c>
      <c r="AH12" s="151">
        <v>404077.32925999997</v>
      </c>
      <c r="AI12" s="151">
        <v>35816.299719999995</v>
      </c>
      <c r="AJ12" s="151">
        <v>29008.808529999998</v>
      </c>
      <c r="AK12" s="151">
        <v>0</v>
      </c>
      <c r="AL12" s="151">
        <v>3773.8306599999996</v>
      </c>
      <c r="AM12" s="151">
        <v>3049.1956399999999</v>
      </c>
      <c r="AN12" s="151">
        <v>27118.393899999999</v>
      </c>
      <c r="AO12" s="151">
        <v>0</v>
      </c>
      <c r="AP12" s="151">
        <v>256254.18212000001</v>
      </c>
      <c r="AQ12" s="151">
        <v>0</v>
      </c>
      <c r="AR12" s="151">
        <v>5558.902</v>
      </c>
      <c r="AS12" s="151">
        <v>46166.755000000005</v>
      </c>
      <c r="AT12" s="151">
        <v>1391.8309999999999</v>
      </c>
      <c r="AU12" s="151">
        <v>0</v>
      </c>
      <c r="AV12" s="151">
        <v>0</v>
      </c>
      <c r="AW12" s="151">
        <v>0</v>
      </c>
      <c r="AX12" s="151">
        <v>40126.171219999997</v>
      </c>
      <c r="AY12" s="151">
        <v>5972.9390000000003</v>
      </c>
      <c r="AZ12" s="151">
        <v>0</v>
      </c>
      <c r="BA12" s="151">
        <v>23301.120070000001</v>
      </c>
      <c r="BB12" s="151">
        <v>27224.808351147498</v>
      </c>
      <c r="BC12" s="151">
        <v>12978.305479999999</v>
      </c>
      <c r="BD12" s="151">
        <v>0</v>
      </c>
      <c r="BE12" s="151">
        <v>0</v>
      </c>
      <c r="BF12" s="151">
        <v>0</v>
      </c>
      <c r="BG12" s="151">
        <v>0</v>
      </c>
      <c r="BH12" s="151">
        <v>0</v>
      </c>
      <c r="BI12" s="151">
        <v>0</v>
      </c>
      <c r="BJ12" s="151">
        <v>993.12466999999992</v>
      </c>
      <c r="BK12" s="151">
        <v>0</v>
      </c>
      <c r="BL12" s="151">
        <v>0</v>
      </c>
      <c r="BM12" s="151">
        <v>0</v>
      </c>
      <c r="BN12" s="151">
        <v>41720.687090000007</v>
      </c>
      <c r="BO12" s="151">
        <v>7596.5640000000003</v>
      </c>
      <c r="BP12" s="151">
        <v>900641.56</v>
      </c>
      <c r="BQ12" s="151">
        <v>0</v>
      </c>
      <c r="BR12" s="151">
        <v>27590.923999999999</v>
      </c>
      <c r="BS12" s="151">
        <v>77.760000000000005</v>
      </c>
      <c r="BT12" s="151">
        <v>0</v>
      </c>
      <c r="BU12" s="151">
        <v>1187.808</v>
      </c>
      <c r="BV12" s="151">
        <v>11835.99</v>
      </c>
      <c r="BW12" s="151">
        <v>0</v>
      </c>
      <c r="BX12" s="151">
        <v>48367.394</v>
      </c>
      <c r="BY12" s="151">
        <v>141822.38800000004</v>
      </c>
      <c r="BZ12" s="151">
        <v>15143.437</v>
      </c>
      <c r="CA12" s="151">
        <v>0</v>
      </c>
      <c r="CB12" s="151">
        <v>0</v>
      </c>
      <c r="CC12" s="162"/>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7"/>
      <c r="EG12" s="147"/>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7"/>
      <c r="FZ12" s="147"/>
      <c r="GA12" s="147"/>
      <c r="GB12" s="147"/>
      <c r="GC12" s="147"/>
      <c r="GD12" s="147"/>
      <c r="GE12" s="147"/>
      <c r="GF12" s="147"/>
      <c r="GG12" s="147"/>
      <c r="GH12" s="147"/>
      <c r="GI12" s="147"/>
      <c r="GJ12" s="147"/>
      <c r="GK12" s="147"/>
      <c r="GL12" s="147"/>
      <c r="GM12" s="147"/>
      <c r="GN12" s="147"/>
      <c r="GO12" s="147"/>
      <c r="GP12" s="147"/>
      <c r="GQ12" s="147"/>
      <c r="GR12" s="147"/>
      <c r="GS12" s="220"/>
      <c r="GT12" s="143"/>
      <c r="GU12" s="143"/>
      <c r="GV12" s="143"/>
      <c r="GW12" s="143"/>
    </row>
    <row r="13" spans="2:205">
      <c r="B13" s="186"/>
      <c r="C13" s="138" t="s">
        <v>130</v>
      </c>
      <c r="D13" s="228" t="s">
        <v>511</v>
      </c>
      <c r="E13" s="66" t="s">
        <v>538</v>
      </c>
      <c r="F13" s="89" t="s">
        <v>818</v>
      </c>
      <c r="G13" s="96">
        <v>1218275</v>
      </c>
      <c r="H13" s="142">
        <f>SUM(I13:GS13)</f>
        <v>1176738.6105482944</v>
      </c>
      <c r="I13" s="151">
        <v>0</v>
      </c>
      <c r="J13" s="151">
        <v>0</v>
      </c>
      <c r="K13" s="151">
        <v>0</v>
      </c>
      <c r="L13" s="151">
        <v>0</v>
      </c>
      <c r="M13" s="151">
        <v>0</v>
      </c>
      <c r="N13" s="151">
        <v>0</v>
      </c>
      <c r="O13" s="151">
        <v>0</v>
      </c>
      <c r="P13" s="151">
        <v>0</v>
      </c>
      <c r="Q13" s="151">
        <v>0</v>
      </c>
      <c r="R13" s="151">
        <v>0</v>
      </c>
      <c r="S13" s="151">
        <v>0</v>
      </c>
      <c r="T13" s="151">
        <v>0</v>
      </c>
      <c r="U13" s="151">
        <v>0</v>
      </c>
      <c r="V13" s="151">
        <v>0</v>
      </c>
      <c r="W13" s="151">
        <v>0</v>
      </c>
      <c r="X13" s="151">
        <v>0</v>
      </c>
      <c r="Y13" s="151">
        <v>0</v>
      </c>
      <c r="Z13" s="151">
        <v>0</v>
      </c>
      <c r="AA13" s="151">
        <v>0</v>
      </c>
      <c r="AB13" s="151">
        <v>0</v>
      </c>
      <c r="AC13" s="151">
        <v>0</v>
      </c>
      <c r="AD13" s="151">
        <v>0</v>
      </c>
      <c r="AE13" s="151">
        <v>0</v>
      </c>
      <c r="AF13" s="151">
        <v>0</v>
      </c>
      <c r="AG13" s="151">
        <v>0</v>
      </c>
      <c r="AH13" s="151">
        <v>0</v>
      </c>
      <c r="AI13" s="151">
        <v>0</v>
      </c>
      <c r="AJ13" s="151">
        <v>0</v>
      </c>
      <c r="AK13" s="151">
        <v>0</v>
      </c>
      <c r="AL13" s="151">
        <v>0</v>
      </c>
      <c r="AM13" s="151">
        <v>0</v>
      </c>
      <c r="AN13" s="151">
        <v>0</v>
      </c>
      <c r="AO13" s="151">
        <v>0</v>
      </c>
      <c r="AP13" s="151">
        <v>0</v>
      </c>
      <c r="AQ13" s="151">
        <v>0</v>
      </c>
      <c r="AR13" s="151">
        <v>0</v>
      </c>
      <c r="AS13" s="151">
        <v>0</v>
      </c>
      <c r="AT13" s="151">
        <v>0</v>
      </c>
      <c r="AU13" s="151">
        <v>0</v>
      </c>
      <c r="AV13" s="151">
        <v>0</v>
      </c>
      <c r="AW13" s="151">
        <v>0</v>
      </c>
      <c r="AX13" s="151">
        <v>0</v>
      </c>
      <c r="AY13" s="151">
        <v>0</v>
      </c>
      <c r="AZ13" s="151">
        <v>0</v>
      </c>
      <c r="BA13" s="151">
        <v>0</v>
      </c>
      <c r="BB13" s="151">
        <v>0</v>
      </c>
      <c r="BC13" s="151">
        <v>0</v>
      </c>
      <c r="BD13" s="151">
        <v>0</v>
      </c>
      <c r="BE13" s="151">
        <v>0</v>
      </c>
      <c r="BF13" s="151">
        <v>0</v>
      </c>
      <c r="BG13" s="151">
        <v>0</v>
      </c>
      <c r="BH13" s="151">
        <v>0</v>
      </c>
      <c r="BI13" s="151">
        <v>0</v>
      </c>
      <c r="BJ13" s="151">
        <v>0</v>
      </c>
      <c r="BK13" s="151">
        <v>0</v>
      </c>
      <c r="BL13" s="151">
        <v>0</v>
      </c>
      <c r="BM13" s="151">
        <v>0</v>
      </c>
      <c r="BN13" s="151">
        <v>0</v>
      </c>
      <c r="BO13" s="151">
        <v>0</v>
      </c>
      <c r="BP13" s="151">
        <v>0</v>
      </c>
      <c r="BQ13" s="151">
        <v>0</v>
      </c>
      <c r="BR13" s="151">
        <v>0</v>
      </c>
      <c r="BS13" s="151">
        <v>0</v>
      </c>
      <c r="BT13" s="151">
        <v>0</v>
      </c>
      <c r="BU13" s="151">
        <v>0</v>
      </c>
      <c r="BV13" s="151">
        <v>0</v>
      </c>
      <c r="BW13" s="151">
        <v>0</v>
      </c>
      <c r="BX13" s="151">
        <v>0</v>
      </c>
      <c r="BY13" s="151">
        <v>0</v>
      </c>
      <c r="BZ13" s="151">
        <v>0</v>
      </c>
      <c r="CA13" s="151">
        <v>0</v>
      </c>
      <c r="CB13" s="151">
        <v>0</v>
      </c>
      <c r="CC13" s="151">
        <v>0</v>
      </c>
      <c r="CD13" s="151">
        <v>131524.09464</v>
      </c>
      <c r="CE13" s="151">
        <v>3707.3609615261557</v>
      </c>
      <c r="CF13" s="151">
        <v>0</v>
      </c>
      <c r="CG13" s="151">
        <v>0</v>
      </c>
      <c r="CH13" s="151">
        <v>91.129419292913141</v>
      </c>
      <c r="CI13" s="151">
        <v>0</v>
      </c>
      <c r="CJ13" s="151">
        <v>93654.688739999998</v>
      </c>
      <c r="CK13" s="151">
        <v>13763.793420000005</v>
      </c>
      <c r="CL13" s="151">
        <v>1026.0898299999997</v>
      </c>
      <c r="CM13" s="151">
        <v>671.21764781634943</v>
      </c>
      <c r="CN13" s="151">
        <v>697.96184000000017</v>
      </c>
      <c r="CO13" s="151">
        <v>2294.395820668693</v>
      </c>
      <c r="CP13" s="151">
        <v>0</v>
      </c>
      <c r="CQ13" s="151">
        <v>50923.458880000006</v>
      </c>
      <c r="CR13" s="151">
        <v>5636.6707536394179</v>
      </c>
      <c r="CS13" s="151">
        <v>985.35116000000005</v>
      </c>
      <c r="CT13" s="151">
        <v>0</v>
      </c>
      <c r="CU13" s="151">
        <v>47304.091379999998</v>
      </c>
      <c r="CV13" s="151">
        <v>136727.84890000001</v>
      </c>
      <c r="CW13" s="151">
        <v>5343.3071081426979</v>
      </c>
      <c r="CX13" s="151">
        <v>8106.3574546792515</v>
      </c>
      <c r="CY13" s="151">
        <v>8225.8418282674775</v>
      </c>
      <c r="CZ13" s="151">
        <v>0</v>
      </c>
      <c r="DA13" s="151">
        <v>0</v>
      </c>
      <c r="DB13" s="151">
        <v>5960.5437599999977</v>
      </c>
      <c r="DC13" s="151">
        <v>0</v>
      </c>
      <c r="DD13" s="151">
        <v>298.32713477843544</v>
      </c>
      <c r="DE13" s="151">
        <v>0</v>
      </c>
      <c r="DF13" s="151">
        <v>0</v>
      </c>
      <c r="DG13" s="151">
        <v>649.87688000000003</v>
      </c>
      <c r="DH13" s="151">
        <v>0</v>
      </c>
      <c r="DI13" s="151">
        <v>22242.544530000003</v>
      </c>
      <c r="DJ13" s="151">
        <v>0</v>
      </c>
      <c r="DK13" s="151">
        <v>14456.361583026717</v>
      </c>
      <c r="DL13" s="151">
        <v>0</v>
      </c>
      <c r="DM13" s="151">
        <v>14.627255559110543</v>
      </c>
      <c r="DN13" s="151">
        <v>186.41901000000001</v>
      </c>
      <c r="DO13" s="151">
        <v>0</v>
      </c>
      <c r="DP13" s="151">
        <v>0</v>
      </c>
      <c r="DQ13" s="151">
        <v>1968.101774756039</v>
      </c>
      <c r="DR13" s="151">
        <v>0</v>
      </c>
      <c r="DS13" s="151">
        <v>0</v>
      </c>
      <c r="DT13" s="151">
        <v>0</v>
      </c>
      <c r="DU13" s="151">
        <v>0</v>
      </c>
      <c r="DV13" s="151">
        <v>2090.0069430491121</v>
      </c>
      <c r="DW13" s="151">
        <v>0</v>
      </c>
      <c r="DX13" s="151">
        <v>0</v>
      </c>
      <c r="DY13" s="151">
        <v>0</v>
      </c>
      <c r="DZ13" s="151">
        <v>0</v>
      </c>
      <c r="EA13" s="151">
        <v>134.62981890897456</v>
      </c>
      <c r="EB13" s="151">
        <v>57204.422981282994</v>
      </c>
      <c r="EC13" s="151">
        <v>398.84971548552227</v>
      </c>
      <c r="ED13" s="151">
        <v>104.6980798330667</v>
      </c>
      <c r="EE13" s="151">
        <v>0</v>
      </c>
      <c r="EF13" s="151">
        <v>1135.1250464725642</v>
      </c>
      <c r="EG13" s="151">
        <v>0</v>
      </c>
      <c r="EH13" s="151">
        <v>0</v>
      </c>
      <c r="EI13" s="151">
        <v>2857.7351712775553</v>
      </c>
      <c r="EJ13" s="151">
        <v>0</v>
      </c>
      <c r="EK13" s="151">
        <v>0</v>
      </c>
      <c r="EL13" s="151">
        <v>0</v>
      </c>
      <c r="EM13" s="151">
        <v>0</v>
      </c>
      <c r="EN13" s="151">
        <v>0</v>
      </c>
      <c r="EO13" s="151">
        <v>3555.4686429595267</v>
      </c>
      <c r="EP13" s="151">
        <v>0</v>
      </c>
      <c r="EQ13" s="151">
        <v>2433.0464380931053</v>
      </c>
      <c r="ER13" s="151">
        <v>193.50338121900495</v>
      </c>
      <c r="ES13" s="151">
        <v>1249.0227466805311</v>
      </c>
      <c r="ET13" s="151">
        <v>0</v>
      </c>
      <c r="EU13" s="151">
        <v>6861.2313320780677</v>
      </c>
      <c r="EV13" s="151">
        <v>0</v>
      </c>
      <c r="EW13" s="151">
        <v>1317.9845623900176</v>
      </c>
      <c r="EX13" s="151">
        <v>19122.870349999994</v>
      </c>
      <c r="EY13" s="151">
        <v>568.14849544072945</v>
      </c>
      <c r="EZ13" s="151">
        <v>0</v>
      </c>
      <c r="FA13" s="151">
        <v>0</v>
      </c>
      <c r="FB13" s="151">
        <v>0</v>
      </c>
      <c r="FC13" s="151">
        <v>0</v>
      </c>
      <c r="FD13" s="151">
        <v>7048.1011490081592</v>
      </c>
      <c r="FE13" s="151">
        <v>0</v>
      </c>
      <c r="FF13" s="151">
        <v>1400.6424720844666</v>
      </c>
      <c r="FG13" s="151">
        <v>0</v>
      </c>
      <c r="FH13" s="151">
        <v>0</v>
      </c>
      <c r="FI13" s="151">
        <v>3154.5418060310353</v>
      </c>
      <c r="FJ13" s="151">
        <v>226.97341921292593</v>
      </c>
      <c r="FK13" s="151">
        <v>0</v>
      </c>
      <c r="FL13" s="151">
        <v>0</v>
      </c>
      <c r="FM13" s="151">
        <v>0</v>
      </c>
      <c r="FN13" s="151">
        <v>0</v>
      </c>
      <c r="FO13" s="151">
        <v>34.445641977283636</v>
      </c>
      <c r="FP13" s="151">
        <v>0</v>
      </c>
      <c r="FQ13" s="151">
        <v>0</v>
      </c>
      <c r="FR13" s="151">
        <v>0</v>
      </c>
      <c r="FS13" s="151">
        <v>1152.3548868980963</v>
      </c>
      <c r="FT13" s="151">
        <v>0</v>
      </c>
      <c r="FU13" s="151">
        <v>0</v>
      </c>
      <c r="FV13" s="151">
        <v>0</v>
      </c>
      <c r="FW13" s="151">
        <v>0</v>
      </c>
      <c r="FX13" s="151">
        <v>3034.9926279795236</v>
      </c>
      <c r="FY13" s="151">
        <v>0</v>
      </c>
      <c r="FZ13" s="151">
        <v>0</v>
      </c>
      <c r="GA13" s="151">
        <v>0</v>
      </c>
      <c r="GB13" s="151">
        <v>8431.5107200000002</v>
      </c>
      <c r="GC13" s="151">
        <v>335226.21152159659</v>
      </c>
      <c r="GD13" s="151">
        <v>0</v>
      </c>
      <c r="GE13" s="151">
        <v>0</v>
      </c>
      <c r="GF13" s="151">
        <v>75005.311347709154</v>
      </c>
      <c r="GG13" s="151">
        <v>56491.764999999999</v>
      </c>
      <c r="GH13" s="151">
        <v>7551.175791393377</v>
      </c>
      <c r="GI13" s="151">
        <v>29.634603423452248</v>
      </c>
      <c r="GJ13" s="151">
        <v>0</v>
      </c>
      <c r="GK13" s="151">
        <v>273.24210910254362</v>
      </c>
      <c r="GL13" s="151">
        <v>0</v>
      </c>
      <c r="GM13" s="151">
        <v>0</v>
      </c>
      <c r="GN13" s="151">
        <v>512.26705367141255</v>
      </c>
      <c r="GO13" s="151">
        <v>477.24882890737484</v>
      </c>
      <c r="GP13" s="151">
        <v>0</v>
      </c>
      <c r="GQ13" s="151">
        <v>21000.986151975681</v>
      </c>
      <c r="GR13" s="151">
        <v>0</v>
      </c>
      <c r="GS13" s="235">
        <v>0</v>
      </c>
      <c r="GT13" s="143"/>
      <c r="GU13" s="143"/>
      <c r="GV13" s="143"/>
      <c r="GW13" s="143"/>
    </row>
    <row r="14" spans="2:205">
      <c r="B14" s="70" t="s">
        <v>131</v>
      </c>
      <c r="C14" s="50" t="s">
        <v>132</v>
      </c>
      <c r="D14" s="228" t="s">
        <v>302</v>
      </c>
      <c r="E14" s="66"/>
      <c r="F14" s="145"/>
      <c r="G14" s="231"/>
      <c r="H14" s="142">
        <f t="shared" si="4"/>
        <v>0</v>
      </c>
      <c r="CC14" s="158"/>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147"/>
      <c r="DN14" s="147"/>
      <c r="DO14" s="147"/>
      <c r="DP14" s="147"/>
      <c r="DQ14" s="147"/>
      <c r="DR14" s="147"/>
      <c r="DS14" s="147"/>
      <c r="DT14" s="147"/>
      <c r="DU14" s="147"/>
      <c r="DV14" s="147"/>
      <c r="DW14" s="147"/>
      <c r="DX14" s="147"/>
      <c r="DY14" s="147"/>
      <c r="DZ14" s="147"/>
      <c r="EA14" s="147"/>
      <c r="EB14" s="147"/>
      <c r="EC14" s="147"/>
      <c r="ED14" s="147"/>
      <c r="EE14" s="147"/>
      <c r="EF14" s="147"/>
      <c r="EG14" s="147"/>
      <c r="EH14" s="147"/>
      <c r="EI14" s="147"/>
      <c r="EJ14" s="147"/>
      <c r="EK14" s="147"/>
      <c r="EL14" s="147"/>
      <c r="EM14" s="147"/>
      <c r="EN14" s="147"/>
      <c r="EO14" s="147"/>
      <c r="EP14" s="147"/>
      <c r="EQ14" s="147"/>
      <c r="ER14" s="147"/>
      <c r="ES14" s="147"/>
      <c r="ET14" s="147"/>
      <c r="EU14" s="147"/>
      <c r="EV14" s="147"/>
      <c r="EW14" s="147"/>
      <c r="EX14" s="147"/>
      <c r="EY14" s="147"/>
      <c r="EZ14" s="147"/>
      <c r="FA14" s="147"/>
      <c r="FB14" s="147"/>
      <c r="FC14" s="147"/>
      <c r="FD14" s="147"/>
      <c r="FE14" s="147"/>
      <c r="FF14" s="147"/>
      <c r="FG14" s="147"/>
      <c r="FH14" s="147"/>
      <c r="FI14" s="147"/>
      <c r="FJ14" s="147"/>
      <c r="FK14" s="147"/>
      <c r="FL14" s="147"/>
      <c r="FM14" s="147"/>
      <c r="FN14" s="147"/>
      <c r="FO14" s="147"/>
      <c r="FP14" s="147"/>
      <c r="FQ14" s="147"/>
      <c r="FR14" s="147"/>
      <c r="FS14" s="147"/>
      <c r="FT14" s="147"/>
      <c r="FU14" s="147"/>
      <c r="FV14" s="147"/>
      <c r="FW14" s="147"/>
      <c r="FX14" s="147"/>
      <c r="FY14" s="147"/>
      <c r="FZ14" s="147"/>
      <c r="GA14" s="147"/>
      <c r="GB14" s="147"/>
      <c r="GC14" s="147"/>
      <c r="GD14" s="147"/>
      <c r="GE14" s="147"/>
      <c r="GF14" s="147"/>
      <c r="GG14" s="147"/>
      <c r="GH14" s="147"/>
      <c r="GI14" s="147"/>
      <c r="GJ14" s="147"/>
      <c r="GK14" s="147"/>
      <c r="GL14" s="147"/>
      <c r="GM14" s="147"/>
      <c r="GN14" s="147"/>
      <c r="GO14" s="147"/>
      <c r="GP14" s="147"/>
      <c r="GQ14" s="147"/>
      <c r="GR14" s="147"/>
      <c r="GS14" s="220"/>
      <c r="GT14" s="143"/>
      <c r="GU14" s="143"/>
      <c r="GV14" s="143"/>
      <c r="GW14" s="143"/>
    </row>
    <row r="15" spans="2:205">
      <c r="B15" s="70" t="s">
        <v>133</v>
      </c>
      <c r="C15" s="50" t="s">
        <v>134</v>
      </c>
      <c r="D15" s="228" t="s">
        <v>302</v>
      </c>
      <c r="E15" s="211"/>
      <c r="F15" s="145"/>
      <c r="G15" s="231"/>
      <c r="H15" s="142">
        <f t="shared" si="4"/>
        <v>0</v>
      </c>
      <c r="CC15" s="158"/>
      <c r="CE15" s="147"/>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147"/>
      <c r="DN15" s="147"/>
      <c r="DO15" s="147"/>
      <c r="DP15" s="147"/>
      <c r="DQ15" s="147"/>
      <c r="DR15" s="147"/>
      <c r="DS15" s="147"/>
      <c r="DT15" s="147"/>
      <c r="DU15" s="147"/>
      <c r="DV15" s="147"/>
      <c r="DW15" s="147"/>
      <c r="DX15" s="147"/>
      <c r="DY15" s="147"/>
      <c r="DZ15" s="147"/>
      <c r="EA15" s="147"/>
      <c r="EB15" s="147"/>
      <c r="EC15" s="147"/>
      <c r="ED15" s="147"/>
      <c r="EE15" s="147"/>
      <c r="EF15" s="147"/>
      <c r="EG15" s="147"/>
      <c r="EH15" s="147"/>
      <c r="EI15" s="147"/>
      <c r="EJ15" s="147"/>
      <c r="EK15" s="147"/>
      <c r="EL15" s="147"/>
      <c r="EM15" s="147"/>
      <c r="EN15" s="147"/>
      <c r="EO15" s="147"/>
      <c r="EP15" s="147"/>
      <c r="EQ15" s="147"/>
      <c r="ER15" s="147"/>
      <c r="ES15" s="147"/>
      <c r="ET15" s="147"/>
      <c r="EU15" s="147"/>
      <c r="EV15" s="147"/>
      <c r="EW15" s="147"/>
      <c r="EX15" s="147"/>
      <c r="EY15" s="147"/>
      <c r="EZ15" s="147"/>
      <c r="FA15" s="147"/>
      <c r="FB15" s="147"/>
      <c r="FC15" s="147"/>
      <c r="FD15" s="147"/>
      <c r="FE15" s="147"/>
      <c r="FF15" s="147"/>
      <c r="FG15" s="147"/>
      <c r="FH15" s="147"/>
      <c r="FI15" s="147"/>
      <c r="FJ15" s="147"/>
      <c r="FK15" s="147"/>
      <c r="FL15" s="147"/>
      <c r="FM15" s="147"/>
      <c r="FN15" s="147"/>
      <c r="FO15" s="147"/>
      <c r="FP15" s="147"/>
      <c r="FQ15" s="147"/>
      <c r="FR15" s="147"/>
      <c r="FS15" s="147"/>
      <c r="FT15" s="147"/>
      <c r="FU15" s="147"/>
      <c r="FV15" s="147"/>
      <c r="FW15" s="147"/>
      <c r="FX15" s="147"/>
      <c r="FY15" s="147"/>
      <c r="FZ15" s="147"/>
      <c r="GA15" s="147"/>
      <c r="GB15" s="147"/>
      <c r="GC15" s="147"/>
      <c r="GD15" s="147"/>
      <c r="GE15" s="147"/>
      <c r="GF15" s="147"/>
      <c r="GG15" s="147"/>
      <c r="GH15" s="147"/>
      <c r="GI15" s="147"/>
      <c r="GJ15" s="147"/>
      <c r="GK15" s="147"/>
      <c r="GL15" s="147"/>
      <c r="GM15" s="147"/>
      <c r="GN15" s="147"/>
      <c r="GO15" s="147"/>
      <c r="GP15" s="147"/>
      <c r="GQ15" s="147"/>
      <c r="GR15" s="147"/>
      <c r="GS15" s="220"/>
      <c r="GT15" s="143"/>
      <c r="GU15" s="143"/>
      <c r="GV15" s="143"/>
      <c r="GW15" s="143"/>
    </row>
    <row r="16" spans="2:205" ht="31.5">
      <c r="B16" s="186" t="s">
        <v>135</v>
      </c>
      <c r="C16" s="138" t="s">
        <v>136</v>
      </c>
      <c r="D16" s="228" t="s">
        <v>513</v>
      </c>
      <c r="E16" s="185" t="s">
        <v>606</v>
      </c>
      <c r="F16" s="138" t="s">
        <v>514</v>
      </c>
      <c r="G16" s="232">
        <v>1461437.1408980167</v>
      </c>
      <c r="H16" s="188">
        <f>SUM(I16:CB16)</f>
        <v>1461437.140898017</v>
      </c>
      <c r="I16" s="190">
        <v>258206.45735162374</v>
      </c>
      <c r="J16" s="190">
        <v>43007.527181730926</v>
      </c>
      <c r="K16" s="190">
        <v>7307.1945379139333</v>
      </c>
      <c r="L16" s="191">
        <v>0</v>
      </c>
      <c r="M16" s="191">
        <v>126128.91961190211</v>
      </c>
      <c r="N16" s="191">
        <v>71829.456092945125</v>
      </c>
      <c r="O16" s="191">
        <v>110481.69523620221</v>
      </c>
      <c r="P16" s="191">
        <v>0</v>
      </c>
      <c r="Q16" s="191">
        <v>222656.55650783874</v>
      </c>
      <c r="R16" s="191">
        <v>12223.628535674292</v>
      </c>
      <c r="S16" s="191">
        <v>0</v>
      </c>
      <c r="T16" s="191">
        <v>0</v>
      </c>
      <c r="U16" s="191">
        <v>0</v>
      </c>
      <c r="V16" s="191">
        <v>16266.700978563429</v>
      </c>
      <c r="W16" s="191">
        <v>46963.535936810113</v>
      </c>
      <c r="X16" s="191">
        <v>7751.141897296432</v>
      </c>
      <c r="Y16" s="191">
        <v>12264.277715565509</v>
      </c>
      <c r="Z16" s="191">
        <v>53925.746847384413</v>
      </c>
      <c r="AA16" s="191">
        <v>119033.75459926411</v>
      </c>
      <c r="AB16" s="191">
        <v>3001.5734779235322</v>
      </c>
      <c r="AC16" s="191">
        <v>1403.7248407454808</v>
      </c>
      <c r="AD16" s="191">
        <v>551.07591905295146</v>
      </c>
      <c r="AE16" s="191">
        <v>0</v>
      </c>
      <c r="AF16" s="191">
        <v>10302.660315229565</v>
      </c>
      <c r="AG16" s="191">
        <v>152.86334442489201</v>
      </c>
      <c r="AH16" s="191">
        <v>78246.727565829453</v>
      </c>
      <c r="AI16" s="191">
        <v>23440.727563589826</v>
      </c>
      <c r="AJ16" s="191">
        <v>25627.479816349383</v>
      </c>
      <c r="AK16" s="191">
        <v>0</v>
      </c>
      <c r="AL16" s="191">
        <v>1513.7878034714447</v>
      </c>
      <c r="AM16" s="191">
        <v>0</v>
      </c>
      <c r="AN16" s="191">
        <v>21169.380420892656</v>
      </c>
      <c r="AO16" s="191">
        <v>4214.6592849144135</v>
      </c>
      <c r="AP16" s="191">
        <v>45891.919032714766</v>
      </c>
      <c r="AQ16" s="191">
        <v>1805.028439049752</v>
      </c>
      <c r="AR16" s="191">
        <v>5761.6498644216927</v>
      </c>
      <c r="AS16" s="191">
        <v>30303.829306670934</v>
      </c>
      <c r="AT16" s="191">
        <v>0</v>
      </c>
      <c r="AU16" s="191">
        <v>784.94275635898248</v>
      </c>
      <c r="AV16" s="191">
        <v>3381.9542050071987</v>
      </c>
      <c r="AW16" s="191">
        <v>63.081622140457526</v>
      </c>
      <c r="AX16" s="191">
        <v>6549.7482669972806</v>
      </c>
      <c r="AY16" s="191">
        <v>4443.6771346184614</v>
      </c>
      <c r="AZ16" s="191">
        <v>9286.8289075347948</v>
      </c>
      <c r="BA16" s="191">
        <v>19971.63063757799</v>
      </c>
      <c r="BB16" s="191">
        <v>8048.3323222684367</v>
      </c>
      <c r="BC16" s="191">
        <v>4322.5995900655889</v>
      </c>
      <c r="BD16" s="191">
        <v>1724.2782166853303</v>
      </c>
      <c r="BE16" s="191">
        <v>613.32814565669491</v>
      </c>
      <c r="BF16" s="191">
        <v>995.18708022716362</v>
      </c>
      <c r="BG16" s="191">
        <v>3769.4815549512077</v>
      </c>
      <c r="BH16" s="191">
        <v>422.3450306350984</v>
      </c>
      <c r="BI16" s="191">
        <v>61.15377379619261</v>
      </c>
      <c r="BJ16" s="191">
        <v>1116.7245910254358</v>
      </c>
      <c r="BK16" s="191">
        <v>697.09483402655576</v>
      </c>
      <c r="BL16" s="191">
        <v>593.45680883058708</v>
      </c>
      <c r="BM16" s="191">
        <v>2313.3716526955686</v>
      </c>
      <c r="BN16" s="191">
        <v>30290.627223324271</v>
      </c>
      <c r="BO16" s="191">
        <v>0</v>
      </c>
      <c r="BP16" s="191">
        <v>0</v>
      </c>
      <c r="BQ16" s="191">
        <v>0</v>
      </c>
      <c r="BR16" s="191">
        <v>0</v>
      </c>
      <c r="BS16" s="191">
        <v>0</v>
      </c>
      <c r="BT16" s="191">
        <v>0</v>
      </c>
      <c r="BU16" s="191">
        <v>0</v>
      </c>
      <c r="BV16" s="191">
        <v>0</v>
      </c>
      <c r="BW16" s="191">
        <v>0</v>
      </c>
      <c r="BX16" s="191">
        <v>0</v>
      </c>
      <c r="BY16" s="191">
        <v>0</v>
      </c>
      <c r="BZ16" s="191">
        <v>0</v>
      </c>
      <c r="CA16" s="191">
        <v>272.29970068788992</v>
      </c>
      <c r="CB16" s="191">
        <v>281.31681690929452</v>
      </c>
      <c r="CC16" s="191"/>
      <c r="CD16" s="189"/>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222"/>
      <c r="GT16" s="143"/>
      <c r="GU16" s="143"/>
      <c r="GV16" s="143"/>
      <c r="GW16" s="143"/>
    </row>
    <row r="17" spans="2:205" ht="31.5">
      <c r="B17" s="186"/>
      <c r="C17" s="138" t="s">
        <v>136</v>
      </c>
      <c r="D17" s="228" t="s">
        <v>513</v>
      </c>
      <c r="E17" s="185" t="s">
        <v>607</v>
      </c>
      <c r="F17" s="138" t="s">
        <v>514</v>
      </c>
      <c r="G17" s="232">
        <v>36554.638069322522</v>
      </c>
      <c r="H17" s="188">
        <f>SUM(CD17:GS17)</f>
        <v>36554.6380693225</v>
      </c>
      <c r="I17" s="193">
        <v>0</v>
      </c>
      <c r="J17" s="193">
        <v>0</v>
      </c>
      <c r="K17" s="193">
        <v>0</v>
      </c>
      <c r="L17" s="193">
        <v>0</v>
      </c>
      <c r="M17" s="193">
        <v>0</v>
      </c>
      <c r="N17" s="193">
        <v>0</v>
      </c>
      <c r="O17" s="193">
        <v>0</v>
      </c>
      <c r="P17" s="193">
        <v>0</v>
      </c>
      <c r="Q17" s="193">
        <v>0</v>
      </c>
      <c r="R17" s="193">
        <v>0</v>
      </c>
      <c r="S17" s="193">
        <v>0</v>
      </c>
      <c r="T17" s="193">
        <v>0</v>
      </c>
      <c r="U17" s="193">
        <v>0</v>
      </c>
      <c r="V17" s="193">
        <v>0</v>
      </c>
      <c r="W17" s="193">
        <v>0</v>
      </c>
      <c r="X17" s="193">
        <v>0</v>
      </c>
      <c r="Y17" s="193">
        <v>0</v>
      </c>
      <c r="Z17" s="193">
        <v>0</v>
      </c>
      <c r="AA17" s="193">
        <v>0</v>
      </c>
      <c r="AB17" s="193">
        <v>0</v>
      </c>
      <c r="AC17" s="193">
        <v>0</v>
      </c>
      <c r="AD17" s="193">
        <v>0</v>
      </c>
      <c r="AE17" s="193">
        <v>0</v>
      </c>
      <c r="AF17" s="193">
        <v>0</v>
      </c>
      <c r="AG17" s="193">
        <v>0</v>
      </c>
      <c r="AH17" s="193">
        <v>0</v>
      </c>
      <c r="AI17" s="193">
        <v>0</v>
      </c>
      <c r="AJ17" s="193">
        <v>0</v>
      </c>
      <c r="AK17" s="193">
        <v>0</v>
      </c>
      <c r="AL17" s="193">
        <v>0</v>
      </c>
      <c r="AM17" s="193">
        <v>0</v>
      </c>
      <c r="AN17" s="193">
        <v>0</v>
      </c>
      <c r="AO17" s="193">
        <v>0</v>
      </c>
      <c r="AP17" s="193">
        <v>0</v>
      </c>
      <c r="AQ17" s="193">
        <v>0</v>
      </c>
      <c r="AR17" s="193">
        <v>0</v>
      </c>
      <c r="AS17" s="193">
        <v>0</v>
      </c>
      <c r="AT17" s="193">
        <v>0</v>
      </c>
      <c r="AU17" s="193">
        <v>0</v>
      </c>
      <c r="AV17" s="193">
        <v>0</v>
      </c>
      <c r="AW17" s="193">
        <v>0</v>
      </c>
      <c r="AX17" s="193">
        <v>0</v>
      </c>
      <c r="AY17" s="193">
        <v>0</v>
      </c>
      <c r="AZ17" s="193">
        <v>0</v>
      </c>
      <c r="BA17" s="193">
        <v>0</v>
      </c>
      <c r="BB17" s="193">
        <v>0</v>
      </c>
      <c r="BC17" s="193">
        <v>0</v>
      </c>
      <c r="BD17" s="193">
        <v>0</v>
      </c>
      <c r="BE17" s="193">
        <v>0</v>
      </c>
      <c r="BF17" s="193">
        <v>0</v>
      </c>
      <c r="BG17" s="193">
        <v>0</v>
      </c>
      <c r="BH17" s="193">
        <v>0</v>
      </c>
      <c r="BI17" s="193">
        <v>0</v>
      </c>
      <c r="BJ17" s="193">
        <v>0</v>
      </c>
      <c r="BK17" s="193">
        <v>0</v>
      </c>
      <c r="BL17" s="193">
        <v>0</v>
      </c>
      <c r="BM17" s="193">
        <v>0</v>
      </c>
      <c r="BN17" s="193">
        <v>0</v>
      </c>
      <c r="BO17" s="193">
        <v>0</v>
      </c>
      <c r="BP17" s="193">
        <v>0</v>
      </c>
      <c r="BQ17" s="193">
        <v>0</v>
      </c>
      <c r="BR17" s="193">
        <v>0</v>
      </c>
      <c r="BS17" s="193">
        <v>0</v>
      </c>
      <c r="BT17" s="193">
        <v>0</v>
      </c>
      <c r="BU17" s="193">
        <v>0</v>
      </c>
      <c r="BV17" s="193">
        <v>0</v>
      </c>
      <c r="BW17" s="193">
        <v>0</v>
      </c>
      <c r="BX17" s="193">
        <v>0</v>
      </c>
      <c r="BY17" s="193">
        <v>0</v>
      </c>
      <c r="BZ17" s="193">
        <v>0</v>
      </c>
      <c r="CA17" s="193">
        <v>0</v>
      </c>
      <c r="CB17" s="193">
        <v>0</v>
      </c>
      <c r="CC17" s="193">
        <v>0</v>
      </c>
      <c r="CD17" s="210">
        <v>1390.2674972004479</v>
      </c>
      <c r="CE17" s="194">
        <v>1958.7819404895217</v>
      </c>
      <c r="CF17" s="194">
        <v>0</v>
      </c>
      <c r="CG17" s="194">
        <v>89.655593665013598</v>
      </c>
      <c r="CH17" s="194">
        <v>119.98080307150856</v>
      </c>
      <c r="CI17" s="194">
        <v>0</v>
      </c>
      <c r="CJ17" s="194">
        <v>0</v>
      </c>
      <c r="CK17" s="194">
        <v>0</v>
      </c>
      <c r="CL17" s="194">
        <v>556.69441121420562</v>
      </c>
      <c r="CM17" s="194">
        <v>155.71676163813788</v>
      </c>
      <c r="CN17" s="194">
        <v>0</v>
      </c>
      <c r="CO17" s="194">
        <v>0</v>
      </c>
      <c r="CP17" s="194">
        <v>12.068366021436571</v>
      </c>
      <c r="CQ17" s="194">
        <v>0</v>
      </c>
      <c r="CR17" s="194">
        <v>0</v>
      </c>
      <c r="CS17" s="194">
        <v>0</v>
      </c>
      <c r="CT17" s="194">
        <v>0</v>
      </c>
      <c r="CU17" s="194">
        <v>47.81235002399616</v>
      </c>
      <c r="CV17" s="194">
        <v>0</v>
      </c>
      <c r="CW17" s="194">
        <v>0</v>
      </c>
      <c r="CX17" s="194">
        <v>864.63318573028312</v>
      </c>
      <c r="CY17" s="194">
        <v>0</v>
      </c>
      <c r="CZ17" s="194">
        <v>548.17667645176766</v>
      </c>
      <c r="DA17" s="194">
        <v>132.12617021276594</v>
      </c>
      <c r="DB17" s="194">
        <v>0</v>
      </c>
      <c r="DC17" s="194">
        <v>0</v>
      </c>
      <c r="DD17" s="194">
        <v>241.62459766437368</v>
      </c>
      <c r="DE17" s="194">
        <v>287.26605527115657</v>
      </c>
      <c r="DF17" s="194">
        <v>0</v>
      </c>
      <c r="DG17" s="194">
        <v>0</v>
      </c>
      <c r="DH17" s="194">
        <v>0</v>
      </c>
      <c r="DI17" s="194">
        <v>0</v>
      </c>
      <c r="DJ17" s="194">
        <v>0</v>
      </c>
      <c r="DK17" s="194">
        <v>717.69388841785315</v>
      </c>
      <c r="DL17" s="194">
        <v>0</v>
      </c>
      <c r="DM17" s="194">
        <v>37.577587585986244</v>
      </c>
      <c r="DN17" s="194">
        <v>0</v>
      </c>
      <c r="DO17" s="194">
        <v>0</v>
      </c>
      <c r="DP17" s="194">
        <v>0</v>
      </c>
      <c r="DQ17" s="194">
        <v>0</v>
      </c>
      <c r="DR17" s="194">
        <v>0</v>
      </c>
      <c r="DS17" s="194">
        <v>0</v>
      </c>
      <c r="DT17" s="194">
        <v>0</v>
      </c>
      <c r="DU17" s="194">
        <v>0</v>
      </c>
      <c r="DV17" s="194">
        <v>157.92685074388098</v>
      </c>
      <c r="DW17" s="194">
        <v>0</v>
      </c>
      <c r="DX17" s="194">
        <v>0</v>
      </c>
      <c r="DY17" s="194">
        <v>0</v>
      </c>
      <c r="DZ17" s="194">
        <v>0</v>
      </c>
      <c r="EA17" s="194">
        <v>459.5728041913294</v>
      </c>
      <c r="EB17" s="194">
        <v>4962.4970951383775</v>
      </c>
      <c r="EC17" s="194">
        <v>0</v>
      </c>
      <c r="ED17" s="194">
        <v>132.24646192609183</v>
      </c>
      <c r="EE17" s="194">
        <v>0</v>
      </c>
      <c r="EF17" s="194">
        <v>83.084871220604697</v>
      </c>
      <c r="EG17" s="194">
        <v>0</v>
      </c>
      <c r="EH17" s="194">
        <v>0</v>
      </c>
      <c r="EI17" s="194">
        <v>0</v>
      </c>
      <c r="EJ17" s="194">
        <v>0</v>
      </c>
      <c r="EK17" s="194">
        <v>0</v>
      </c>
      <c r="EL17" s="194">
        <v>0</v>
      </c>
      <c r="EM17" s="194">
        <v>0</v>
      </c>
      <c r="EN17" s="194">
        <v>0</v>
      </c>
      <c r="EO17" s="194">
        <v>0</v>
      </c>
      <c r="EP17" s="194">
        <v>0</v>
      </c>
      <c r="EQ17" s="194">
        <v>244.3774333706607</v>
      </c>
      <c r="ER17" s="194">
        <v>0</v>
      </c>
      <c r="ES17" s="194">
        <v>0</v>
      </c>
      <c r="ET17" s="194">
        <v>0</v>
      </c>
      <c r="EU17" s="194">
        <v>526.14262038073912</v>
      </c>
      <c r="EV17" s="194">
        <v>0</v>
      </c>
      <c r="EW17" s="194">
        <v>0</v>
      </c>
      <c r="EX17" s="194">
        <v>0</v>
      </c>
      <c r="EY17" s="194">
        <v>0.47031274996000638</v>
      </c>
      <c r="EZ17" s="194">
        <v>0</v>
      </c>
      <c r="FA17" s="194">
        <v>0</v>
      </c>
      <c r="FB17" s="194">
        <v>0</v>
      </c>
      <c r="FC17" s="194">
        <v>0</v>
      </c>
      <c r="FD17" s="194">
        <v>309.59574756039035</v>
      </c>
      <c r="FE17" s="194">
        <v>0</v>
      </c>
      <c r="FF17" s="194">
        <v>159.4710350343945</v>
      </c>
      <c r="FG17" s="194">
        <v>0</v>
      </c>
      <c r="FH17" s="194">
        <v>0</v>
      </c>
      <c r="FI17" s="194">
        <v>1.9432378819388898</v>
      </c>
      <c r="FJ17" s="194">
        <v>215.14397872340425</v>
      </c>
      <c r="FK17" s="194">
        <v>0</v>
      </c>
      <c r="FL17" s="194">
        <v>0</v>
      </c>
      <c r="FM17" s="194">
        <v>0</v>
      </c>
      <c r="FN17" s="194">
        <v>0</v>
      </c>
      <c r="FO17" s="194">
        <v>0</v>
      </c>
      <c r="FP17" s="194">
        <v>0</v>
      </c>
      <c r="FQ17" s="194">
        <v>16.969892817149255</v>
      </c>
      <c r="FR17" s="194">
        <v>0</v>
      </c>
      <c r="FS17" s="194">
        <v>4.7853834586466162</v>
      </c>
      <c r="FT17" s="194">
        <v>0</v>
      </c>
      <c r="FU17" s="194">
        <v>0</v>
      </c>
      <c r="FV17" s="194">
        <v>0</v>
      </c>
      <c r="FW17" s="194">
        <v>0</v>
      </c>
      <c r="FX17" s="194">
        <v>0</v>
      </c>
      <c r="FY17" s="194">
        <v>241.90659734442491</v>
      </c>
      <c r="FZ17" s="194">
        <v>577.41961286194203</v>
      </c>
      <c r="GA17" s="194">
        <v>0</v>
      </c>
      <c r="GB17" s="194">
        <v>324.96736266197411</v>
      </c>
      <c r="GC17" s="194">
        <v>6402.2321404727245</v>
      </c>
      <c r="GD17" s="194">
        <v>0</v>
      </c>
      <c r="GE17" s="194">
        <v>992.42591105423139</v>
      </c>
      <c r="GF17" s="194">
        <v>1658.5522186850105</v>
      </c>
      <c r="GG17" s="194">
        <v>2302.7979980003201</v>
      </c>
      <c r="GH17" s="194">
        <v>4237.2751816509353</v>
      </c>
      <c r="GI17" s="194">
        <v>4.4274516077427615</v>
      </c>
      <c r="GJ17" s="194">
        <v>0</v>
      </c>
      <c r="GK17" s="194">
        <v>11.815939529675251</v>
      </c>
      <c r="GL17" s="194">
        <v>0</v>
      </c>
      <c r="GM17" s="194">
        <v>73.35444680851063</v>
      </c>
      <c r="GN17" s="194">
        <v>0</v>
      </c>
      <c r="GO17" s="194">
        <v>0</v>
      </c>
      <c r="GP17" s="194">
        <v>0</v>
      </c>
      <c r="GQ17" s="194">
        <v>5293.1595987889941</v>
      </c>
      <c r="GR17" s="194">
        <v>0</v>
      </c>
      <c r="GS17" s="223">
        <v>0</v>
      </c>
      <c r="GT17" s="143"/>
      <c r="GU17" s="143"/>
      <c r="GV17" s="143"/>
      <c r="GW17" s="143"/>
    </row>
    <row r="18" spans="2:205">
      <c r="B18" s="78" t="s">
        <v>137</v>
      </c>
      <c r="C18" s="76" t="s">
        <v>138</v>
      </c>
      <c r="D18" s="8"/>
      <c r="E18" s="66"/>
      <c r="F18" s="89"/>
      <c r="G18" s="231">
        <v>0</v>
      </c>
      <c r="H18" s="142">
        <f t="shared" si="4"/>
        <v>0</v>
      </c>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C18" s="159"/>
      <c r="CE18" s="147"/>
      <c r="CF18" s="147"/>
      <c r="CG18" s="147"/>
      <c r="CH18" s="147"/>
      <c r="CI18" s="147"/>
      <c r="CJ18" s="147"/>
      <c r="CK18" s="147"/>
      <c r="CL18" s="147"/>
      <c r="CM18" s="147"/>
      <c r="CN18" s="147"/>
      <c r="CO18" s="147"/>
      <c r="CP18" s="147"/>
      <c r="CQ18" s="147"/>
      <c r="CR18" s="147"/>
      <c r="CS18" s="147"/>
      <c r="CT18" s="147"/>
      <c r="CU18" s="147"/>
      <c r="CV18" s="147"/>
      <c r="CW18" s="147"/>
      <c r="CX18" s="147"/>
      <c r="CY18" s="147"/>
      <c r="CZ18" s="147"/>
      <c r="DA18" s="147"/>
      <c r="DB18" s="147"/>
      <c r="DC18" s="147"/>
      <c r="DD18" s="147"/>
      <c r="DE18" s="147"/>
      <c r="DF18" s="147"/>
      <c r="DG18" s="147"/>
      <c r="DH18" s="147"/>
      <c r="DI18" s="147"/>
      <c r="DJ18" s="147"/>
      <c r="DK18" s="147"/>
      <c r="DL18" s="147"/>
      <c r="DM18" s="147"/>
      <c r="DN18" s="147"/>
      <c r="DO18" s="147"/>
      <c r="DP18" s="147"/>
      <c r="DQ18" s="147"/>
      <c r="DR18" s="147"/>
      <c r="DS18" s="147"/>
      <c r="DT18" s="147"/>
      <c r="DU18" s="147"/>
      <c r="DV18" s="147"/>
      <c r="DW18" s="147"/>
      <c r="DX18" s="147"/>
      <c r="DY18" s="147"/>
      <c r="DZ18" s="147"/>
      <c r="EA18" s="147"/>
      <c r="EB18" s="147"/>
      <c r="EC18" s="147"/>
      <c r="ED18" s="147"/>
      <c r="EE18" s="147"/>
      <c r="EF18" s="147"/>
      <c r="EG18" s="147"/>
      <c r="EH18" s="147"/>
      <c r="EI18" s="147"/>
      <c r="EJ18" s="147"/>
      <c r="EK18" s="147"/>
      <c r="EL18" s="147"/>
      <c r="EM18" s="147"/>
      <c r="EN18" s="147"/>
      <c r="EO18" s="147"/>
      <c r="EP18" s="147"/>
      <c r="EQ18" s="147"/>
      <c r="ER18" s="147"/>
      <c r="ES18" s="147"/>
      <c r="ET18" s="147"/>
      <c r="EU18" s="147"/>
      <c r="EV18" s="147"/>
      <c r="EW18" s="147"/>
      <c r="EX18" s="147"/>
      <c r="EY18" s="147"/>
      <c r="EZ18" s="147"/>
      <c r="FA18" s="147"/>
      <c r="FB18" s="147"/>
      <c r="FC18" s="147"/>
      <c r="FD18" s="147"/>
      <c r="FE18" s="147"/>
      <c r="FF18" s="147"/>
      <c r="FG18" s="147"/>
      <c r="FH18" s="147"/>
      <c r="FI18" s="147"/>
      <c r="FJ18" s="147"/>
      <c r="FK18" s="147"/>
      <c r="FL18" s="147"/>
      <c r="FM18" s="147"/>
      <c r="FN18" s="147"/>
      <c r="FO18" s="147"/>
      <c r="FP18" s="147"/>
      <c r="FQ18" s="147"/>
      <c r="FR18" s="147"/>
      <c r="FS18" s="147"/>
      <c r="FT18" s="147"/>
      <c r="FU18" s="147"/>
      <c r="FV18" s="147"/>
      <c r="FW18" s="147"/>
      <c r="FX18" s="147"/>
      <c r="FY18" s="147"/>
      <c r="FZ18" s="147"/>
      <c r="GA18" s="147"/>
      <c r="GB18" s="147"/>
      <c r="GC18" s="147"/>
      <c r="GD18" s="147"/>
      <c r="GE18" s="147"/>
      <c r="GF18" s="147"/>
      <c r="GG18" s="147"/>
      <c r="GH18" s="147"/>
      <c r="GI18" s="147"/>
      <c r="GJ18" s="147"/>
      <c r="GK18" s="147"/>
      <c r="GL18" s="147"/>
      <c r="GM18" s="147"/>
      <c r="GN18" s="147"/>
      <c r="GO18" s="147"/>
      <c r="GP18" s="147"/>
      <c r="GQ18" s="147"/>
      <c r="GR18" s="147"/>
      <c r="GS18" s="220"/>
      <c r="GT18" s="143"/>
      <c r="GU18" s="143"/>
      <c r="GV18" s="143"/>
      <c r="GW18" s="143"/>
    </row>
    <row r="19" spans="2:205" s="139" customFormat="1" ht="31.5">
      <c r="B19" s="195" t="s">
        <v>139</v>
      </c>
      <c r="C19" s="89" t="s">
        <v>140</v>
      </c>
      <c r="D19" s="228" t="s">
        <v>513</v>
      </c>
      <c r="E19" s="66" t="s">
        <v>608</v>
      </c>
      <c r="F19" s="89" t="s">
        <v>514</v>
      </c>
      <c r="G19" s="232">
        <v>974624.0755787075</v>
      </c>
      <c r="H19" s="188">
        <f>SUM(I19:CB19)</f>
        <v>974624.07557870762</v>
      </c>
      <c r="I19" s="196">
        <v>86627.979512477992</v>
      </c>
      <c r="J19" s="196">
        <v>33009.783959526474</v>
      </c>
      <c r="K19" s="196">
        <v>1752.6934168133098</v>
      </c>
      <c r="L19" s="196">
        <v>0</v>
      </c>
      <c r="M19" s="196">
        <v>145363.83046384578</v>
      </c>
      <c r="N19" s="196">
        <v>133143.72682178853</v>
      </c>
      <c r="O19" s="196">
        <v>0</v>
      </c>
      <c r="P19" s="196">
        <v>48.705233082706762</v>
      </c>
      <c r="Q19" s="196">
        <v>95373.481609342503</v>
      </c>
      <c r="R19" s="196">
        <v>32720.193430971045</v>
      </c>
      <c r="S19" s="196">
        <v>0</v>
      </c>
      <c r="T19" s="196">
        <v>0</v>
      </c>
      <c r="U19" s="196">
        <v>0</v>
      </c>
      <c r="V19" s="196">
        <v>66131.742694848814</v>
      </c>
      <c r="W19" s="196">
        <v>35698.069098304273</v>
      </c>
      <c r="X19" s="196">
        <v>0</v>
      </c>
      <c r="Y19" s="196">
        <v>6621.9804831227011</v>
      </c>
      <c r="Z19" s="196">
        <v>62253.523591185411</v>
      </c>
      <c r="AA19" s="196">
        <v>0</v>
      </c>
      <c r="AB19" s="196">
        <v>3909.2944832826747</v>
      </c>
      <c r="AC19" s="196">
        <v>192.45205383138699</v>
      </c>
      <c r="AD19" s="196">
        <v>0</v>
      </c>
      <c r="AE19" s="196">
        <v>0</v>
      </c>
      <c r="AF19" s="196">
        <v>6325.9953058710607</v>
      </c>
      <c r="AG19" s="196">
        <v>0</v>
      </c>
      <c r="AH19" s="196">
        <v>140103.62409486482</v>
      </c>
      <c r="AI19" s="196">
        <v>0</v>
      </c>
      <c r="AJ19" s="196">
        <v>5515.0544924812029</v>
      </c>
      <c r="AK19" s="196">
        <v>0</v>
      </c>
      <c r="AL19" s="196">
        <v>1044.6293169892817</v>
      </c>
      <c r="AM19" s="196">
        <v>0</v>
      </c>
      <c r="AN19" s="196">
        <v>9850.7926389377699</v>
      </c>
      <c r="AO19" s="196">
        <v>2626.4994210526315</v>
      </c>
      <c r="AP19" s="196">
        <v>18221.658084226521</v>
      </c>
      <c r="AQ19" s="196">
        <v>103.7834221724524</v>
      </c>
      <c r="AR19" s="196">
        <v>5814.8460670292752</v>
      </c>
      <c r="AS19" s="196">
        <v>16287.145931450968</v>
      </c>
      <c r="AT19" s="196">
        <v>0</v>
      </c>
      <c r="AU19" s="196">
        <v>0</v>
      </c>
      <c r="AV19" s="196">
        <v>0</v>
      </c>
      <c r="AW19" s="196">
        <v>0</v>
      </c>
      <c r="AX19" s="196">
        <v>4332.5462873140295</v>
      </c>
      <c r="AY19" s="196">
        <v>2043.8291248600224</v>
      </c>
      <c r="AZ19" s="196">
        <v>17347.665593025115</v>
      </c>
      <c r="BA19" s="196">
        <v>5006.3804630459126</v>
      </c>
      <c r="BB19" s="196">
        <v>8553.5370254359295</v>
      </c>
      <c r="BC19" s="196">
        <v>508.85148472244435</v>
      </c>
      <c r="BD19" s="196">
        <v>2277.7546361382178</v>
      </c>
      <c r="BE19" s="196">
        <v>926.86640497520386</v>
      </c>
      <c r="BF19" s="196">
        <v>995.18708022716362</v>
      </c>
      <c r="BG19" s="196">
        <v>304.30736346184608</v>
      </c>
      <c r="BH19" s="196">
        <v>0</v>
      </c>
      <c r="BI19" s="196">
        <v>101.95136330187169</v>
      </c>
      <c r="BJ19" s="196">
        <v>287.29760230363144</v>
      </c>
      <c r="BK19" s="196">
        <v>3896.6020200767875</v>
      </c>
      <c r="BL19" s="196">
        <v>0</v>
      </c>
      <c r="BM19" s="196">
        <v>226.3958823388258</v>
      </c>
      <c r="BN19" s="196">
        <v>18425.985625499918</v>
      </c>
      <c r="BO19" s="196">
        <v>0</v>
      </c>
      <c r="BP19" s="196">
        <v>0</v>
      </c>
      <c r="BQ19" s="196">
        <v>0</v>
      </c>
      <c r="BR19" s="196">
        <v>0</v>
      </c>
      <c r="BS19" s="196">
        <v>0</v>
      </c>
      <c r="BT19" s="196">
        <v>0</v>
      </c>
      <c r="BU19" s="196">
        <v>0</v>
      </c>
      <c r="BV19" s="196">
        <v>0</v>
      </c>
      <c r="BW19" s="196">
        <v>0</v>
      </c>
      <c r="BX19" s="196">
        <v>0</v>
      </c>
      <c r="BY19" s="196">
        <v>0</v>
      </c>
      <c r="BZ19" s="196">
        <v>0</v>
      </c>
      <c r="CA19" s="196">
        <v>268.71567197248436</v>
      </c>
      <c r="CB19" s="196">
        <v>378.71632250839866</v>
      </c>
      <c r="CC19" s="196">
        <v>0</v>
      </c>
      <c r="CD19" s="89">
        <v>0</v>
      </c>
      <c r="CE19" s="197">
        <v>0</v>
      </c>
      <c r="CF19" s="197">
        <v>0</v>
      </c>
      <c r="CG19" s="197">
        <v>0</v>
      </c>
      <c r="CH19" s="197">
        <v>0</v>
      </c>
      <c r="CI19" s="197">
        <v>0</v>
      </c>
      <c r="CJ19" s="197">
        <v>0</v>
      </c>
      <c r="CK19" s="197">
        <v>0</v>
      </c>
      <c r="CL19" s="197">
        <v>0</v>
      </c>
      <c r="CM19" s="197">
        <v>0</v>
      </c>
      <c r="CN19" s="197">
        <v>0</v>
      </c>
      <c r="CO19" s="197">
        <v>0</v>
      </c>
      <c r="CP19" s="197">
        <v>0</v>
      </c>
      <c r="CQ19" s="197">
        <v>0</v>
      </c>
      <c r="CR19" s="197">
        <v>0</v>
      </c>
      <c r="CS19" s="197">
        <v>0</v>
      </c>
      <c r="CT19" s="197">
        <v>0</v>
      </c>
      <c r="CU19" s="197">
        <v>0</v>
      </c>
      <c r="CV19" s="197">
        <v>0</v>
      </c>
      <c r="CW19" s="197">
        <v>0</v>
      </c>
      <c r="CX19" s="197">
        <v>0</v>
      </c>
      <c r="CY19" s="197">
        <v>0</v>
      </c>
      <c r="CZ19" s="197">
        <v>0</v>
      </c>
      <c r="DA19" s="197">
        <v>0</v>
      </c>
      <c r="DB19" s="197">
        <v>0</v>
      </c>
      <c r="DC19" s="197">
        <v>0</v>
      </c>
      <c r="DD19" s="197">
        <v>0</v>
      </c>
      <c r="DE19" s="197">
        <v>0</v>
      </c>
      <c r="DF19" s="197">
        <v>0</v>
      </c>
      <c r="DG19" s="197">
        <v>0</v>
      </c>
      <c r="DH19" s="197">
        <v>0</v>
      </c>
      <c r="DI19" s="197">
        <v>0</v>
      </c>
      <c r="DJ19" s="197">
        <v>0</v>
      </c>
      <c r="DK19" s="197">
        <v>0</v>
      </c>
      <c r="DL19" s="197">
        <v>0</v>
      </c>
      <c r="DM19" s="197">
        <v>0</v>
      </c>
      <c r="DN19" s="197">
        <v>0</v>
      </c>
      <c r="DO19" s="197">
        <v>0</v>
      </c>
      <c r="DP19" s="197">
        <v>0</v>
      </c>
      <c r="DQ19" s="197">
        <v>0</v>
      </c>
      <c r="DR19" s="197">
        <v>0</v>
      </c>
      <c r="DS19" s="197">
        <v>0</v>
      </c>
      <c r="DT19" s="197">
        <v>0</v>
      </c>
      <c r="DU19" s="197">
        <v>0</v>
      </c>
      <c r="DV19" s="197">
        <v>0</v>
      </c>
      <c r="DW19" s="197">
        <v>0</v>
      </c>
      <c r="DX19" s="197">
        <v>0</v>
      </c>
      <c r="DY19" s="197">
        <v>0</v>
      </c>
      <c r="DZ19" s="197">
        <v>0</v>
      </c>
      <c r="EA19" s="197">
        <v>0</v>
      </c>
      <c r="EB19" s="197">
        <v>0</v>
      </c>
      <c r="EC19" s="197">
        <v>0</v>
      </c>
      <c r="ED19" s="197">
        <v>0</v>
      </c>
      <c r="EE19" s="197">
        <v>0</v>
      </c>
      <c r="EF19" s="197">
        <v>0</v>
      </c>
      <c r="EG19" s="197">
        <v>0</v>
      </c>
      <c r="EH19" s="197">
        <v>0</v>
      </c>
      <c r="EI19" s="197">
        <v>0</v>
      </c>
      <c r="EJ19" s="197">
        <v>0</v>
      </c>
      <c r="EK19" s="197">
        <v>0</v>
      </c>
      <c r="EL19" s="197">
        <v>0</v>
      </c>
      <c r="EM19" s="197">
        <v>0</v>
      </c>
      <c r="EN19" s="197">
        <v>0</v>
      </c>
      <c r="EO19" s="197">
        <v>0</v>
      </c>
      <c r="EP19" s="197">
        <v>0</v>
      </c>
      <c r="EQ19" s="197">
        <v>0</v>
      </c>
      <c r="ER19" s="197">
        <v>0</v>
      </c>
      <c r="ES19" s="197">
        <v>0</v>
      </c>
      <c r="ET19" s="197">
        <v>0</v>
      </c>
      <c r="EU19" s="197">
        <v>0</v>
      </c>
      <c r="EV19" s="197">
        <v>0</v>
      </c>
      <c r="EW19" s="197">
        <v>0</v>
      </c>
      <c r="EX19" s="197">
        <v>0</v>
      </c>
      <c r="EY19" s="197">
        <v>0</v>
      </c>
      <c r="EZ19" s="197">
        <v>0</v>
      </c>
      <c r="FA19" s="197">
        <v>0</v>
      </c>
      <c r="FB19" s="197">
        <v>0</v>
      </c>
      <c r="FC19" s="197">
        <v>0</v>
      </c>
      <c r="FD19" s="197">
        <v>0</v>
      </c>
      <c r="FE19" s="197">
        <v>0</v>
      </c>
      <c r="FF19" s="197">
        <v>0</v>
      </c>
      <c r="FG19" s="197">
        <v>0</v>
      </c>
      <c r="FH19" s="197">
        <v>0</v>
      </c>
      <c r="FI19" s="197">
        <v>0</v>
      </c>
      <c r="FJ19" s="197">
        <v>0</v>
      </c>
      <c r="FK19" s="197">
        <v>0</v>
      </c>
      <c r="FL19" s="197">
        <v>0</v>
      </c>
      <c r="FM19" s="197">
        <v>0</v>
      </c>
      <c r="FN19" s="197">
        <v>0</v>
      </c>
      <c r="FO19" s="197">
        <v>0</v>
      </c>
      <c r="FP19" s="197">
        <v>0</v>
      </c>
      <c r="FQ19" s="197">
        <v>0</v>
      </c>
      <c r="FR19" s="197">
        <v>0</v>
      </c>
      <c r="FS19" s="197">
        <v>0</v>
      </c>
      <c r="FT19" s="197">
        <v>0</v>
      </c>
      <c r="FU19" s="197">
        <v>0</v>
      </c>
      <c r="FV19" s="197">
        <v>0</v>
      </c>
      <c r="FW19" s="197">
        <v>0</v>
      </c>
      <c r="FX19" s="197">
        <v>0</v>
      </c>
      <c r="FY19" s="197">
        <v>0</v>
      </c>
      <c r="FZ19" s="197">
        <v>0</v>
      </c>
      <c r="GA19" s="197">
        <v>0</v>
      </c>
      <c r="GB19" s="197">
        <v>0</v>
      </c>
      <c r="GC19" s="197">
        <v>0</v>
      </c>
      <c r="GD19" s="197">
        <v>0</v>
      </c>
      <c r="GE19" s="197">
        <v>0</v>
      </c>
      <c r="GF19" s="197">
        <v>0</v>
      </c>
      <c r="GG19" s="197">
        <v>0</v>
      </c>
      <c r="GH19" s="197">
        <v>0</v>
      </c>
      <c r="GI19" s="197">
        <v>0</v>
      </c>
      <c r="GJ19" s="197">
        <v>0</v>
      </c>
      <c r="GK19" s="197">
        <v>0</v>
      </c>
      <c r="GL19" s="197">
        <v>0</v>
      </c>
      <c r="GM19" s="197">
        <v>0</v>
      </c>
      <c r="GN19" s="197">
        <v>0</v>
      </c>
      <c r="GO19" s="197">
        <v>0</v>
      </c>
      <c r="GP19" s="197">
        <v>0</v>
      </c>
      <c r="GQ19" s="197">
        <v>0</v>
      </c>
      <c r="GR19" s="197">
        <v>0</v>
      </c>
      <c r="GS19" s="224">
        <v>0</v>
      </c>
      <c r="GT19" s="144"/>
      <c r="GU19" s="144"/>
      <c r="GV19" s="144"/>
      <c r="GW19" s="144"/>
    </row>
    <row r="20" spans="2:205">
      <c r="B20" s="70" t="s">
        <v>141</v>
      </c>
      <c r="C20" s="50" t="s">
        <v>142</v>
      </c>
      <c r="D20" s="228" t="s">
        <v>302</v>
      </c>
      <c r="E20" s="66"/>
      <c r="F20" s="89"/>
      <c r="G20" s="231"/>
      <c r="H20" s="142">
        <f t="shared" si="4"/>
        <v>0</v>
      </c>
      <c r="CC20" s="158"/>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c r="EA20" s="147"/>
      <c r="EB20" s="147"/>
      <c r="EC20" s="147"/>
      <c r="ED20" s="147"/>
      <c r="EE20" s="147"/>
      <c r="EF20" s="147"/>
      <c r="EG20" s="147"/>
      <c r="EH20" s="147"/>
      <c r="EI20" s="147"/>
      <c r="EJ20" s="147"/>
      <c r="EK20" s="147"/>
      <c r="EL20" s="147"/>
      <c r="EM20" s="147"/>
      <c r="EN20" s="147"/>
      <c r="EO20" s="147"/>
      <c r="EP20" s="147"/>
      <c r="EQ20" s="147"/>
      <c r="ER20" s="147"/>
      <c r="ES20" s="147"/>
      <c r="ET20" s="147"/>
      <c r="EU20" s="147"/>
      <c r="EV20" s="147"/>
      <c r="EW20" s="147"/>
      <c r="EX20" s="147"/>
      <c r="EY20" s="147"/>
      <c r="EZ20" s="147"/>
      <c r="FA20" s="147"/>
      <c r="FB20" s="147"/>
      <c r="FC20" s="147"/>
      <c r="FD20" s="147"/>
      <c r="FE20" s="147"/>
      <c r="FF20" s="147"/>
      <c r="FG20" s="147"/>
      <c r="FH20" s="147"/>
      <c r="FI20" s="147"/>
      <c r="FJ20" s="147"/>
      <c r="FK20" s="147"/>
      <c r="FL20" s="147"/>
      <c r="FM20" s="147"/>
      <c r="FN20" s="147"/>
      <c r="FO20" s="147"/>
      <c r="FP20" s="147"/>
      <c r="FQ20" s="147"/>
      <c r="FR20" s="147"/>
      <c r="FS20" s="147"/>
      <c r="FT20" s="147"/>
      <c r="FU20" s="147"/>
      <c r="FV20" s="147"/>
      <c r="FW20" s="147"/>
      <c r="FX20" s="147"/>
      <c r="FY20" s="147"/>
      <c r="FZ20" s="147"/>
      <c r="GA20" s="147"/>
      <c r="GB20" s="147"/>
      <c r="GC20" s="147"/>
      <c r="GD20" s="147"/>
      <c r="GE20" s="147"/>
      <c r="GF20" s="147"/>
      <c r="GG20" s="147"/>
      <c r="GH20" s="147"/>
      <c r="GI20" s="147"/>
      <c r="GJ20" s="147"/>
      <c r="GK20" s="147"/>
      <c r="GL20" s="147"/>
      <c r="GM20" s="147"/>
      <c r="GN20" s="147"/>
      <c r="GO20" s="147"/>
      <c r="GP20" s="147"/>
      <c r="GQ20" s="147"/>
      <c r="GR20" s="147"/>
      <c r="GS20" s="220"/>
      <c r="GT20" s="143"/>
      <c r="GU20" s="143"/>
      <c r="GV20" s="143"/>
      <c r="GW20" s="143"/>
    </row>
    <row r="21" spans="2:205">
      <c r="B21" s="78" t="s">
        <v>145</v>
      </c>
      <c r="C21" s="76" t="s">
        <v>146</v>
      </c>
      <c r="D21" s="9"/>
      <c r="E21" s="66"/>
      <c r="F21" s="89"/>
      <c r="G21" s="231"/>
      <c r="H21" s="142">
        <f t="shared" si="4"/>
        <v>0</v>
      </c>
      <c r="CC21" s="158"/>
      <c r="CE21" s="147"/>
      <c r="CF21" s="147"/>
      <c r="CG21" s="147"/>
      <c r="CH21" s="147"/>
      <c r="CI21" s="147"/>
      <c r="CJ21" s="147"/>
      <c r="CK21" s="147"/>
      <c r="CL21" s="147"/>
      <c r="CM21" s="147"/>
      <c r="CN21" s="147"/>
      <c r="CO21" s="147"/>
      <c r="CP21" s="147"/>
      <c r="CQ21" s="147"/>
      <c r="CR21" s="147"/>
      <c r="CS21" s="147"/>
      <c r="CT21" s="147"/>
      <c r="CU21" s="147"/>
      <c r="CV21" s="147"/>
      <c r="CW21" s="147"/>
      <c r="CX21" s="147"/>
      <c r="CY21" s="147"/>
      <c r="CZ21" s="147"/>
      <c r="DA21" s="147"/>
      <c r="DB21" s="147"/>
      <c r="DC21" s="147"/>
      <c r="DD21" s="147"/>
      <c r="DE21" s="147"/>
      <c r="DF21" s="147"/>
      <c r="DG21" s="147"/>
      <c r="DH21" s="147"/>
      <c r="DI21" s="147"/>
      <c r="DJ21" s="147"/>
      <c r="DK21" s="147"/>
      <c r="DL21" s="147"/>
      <c r="DM21" s="147"/>
      <c r="DN21" s="147"/>
      <c r="DO21" s="147"/>
      <c r="DP21" s="147"/>
      <c r="DQ21" s="147"/>
      <c r="DR21" s="147"/>
      <c r="DS21" s="147"/>
      <c r="DT21" s="147"/>
      <c r="DU21" s="147"/>
      <c r="DV21" s="147"/>
      <c r="DW21" s="147"/>
      <c r="DX21" s="147"/>
      <c r="DY21" s="147"/>
      <c r="DZ21" s="147"/>
      <c r="EA21" s="147"/>
      <c r="EB21" s="147"/>
      <c r="EC21" s="147"/>
      <c r="ED21" s="147"/>
      <c r="EE21" s="147"/>
      <c r="EF21" s="147"/>
      <c r="EG21" s="147"/>
      <c r="EH21" s="147"/>
      <c r="EI21" s="147"/>
      <c r="EJ21" s="147"/>
      <c r="EK21" s="147"/>
      <c r="EL21" s="147"/>
      <c r="EM21" s="147"/>
      <c r="EN21" s="147"/>
      <c r="EO21" s="147"/>
      <c r="EP21" s="147"/>
      <c r="EQ21" s="147"/>
      <c r="ER21" s="147"/>
      <c r="ES21" s="147"/>
      <c r="ET21" s="147"/>
      <c r="EU21" s="147"/>
      <c r="EV21" s="147"/>
      <c r="EW21" s="147"/>
      <c r="EX21" s="147"/>
      <c r="EY21" s="147"/>
      <c r="EZ21" s="147"/>
      <c r="FA21" s="147"/>
      <c r="FB21" s="147"/>
      <c r="FC21" s="147"/>
      <c r="FD21" s="147"/>
      <c r="FE21" s="147"/>
      <c r="FF21" s="147"/>
      <c r="FG21" s="147"/>
      <c r="FH21" s="147"/>
      <c r="FI21" s="147"/>
      <c r="FJ21" s="147"/>
      <c r="FK21" s="147"/>
      <c r="FL21" s="147"/>
      <c r="FM21" s="147"/>
      <c r="FN21" s="147"/>
      <c r="FO21" s="147"/>
      <c r="FP21" s="147"/>
      <c r="FQ21" s="147"/>
      <c r="FR21" s="147"/>
      <c r="FS21" s="147"/>
      <c r="FT21" s="147"/>
      <c r="FU21" s="147"/>
      <c r="FV21" s="147"/>
      <c r="FW21" s="147"/>
      <c r="FX21" s="147"/>
      <c r="FY21" s="147"/>
      <c r="FZ21" s="147"/>
      <c r="GA21" s="147"/>
      <c r="GB21" s="147"/>
      <c r="GC21" s="147"/>
      <c r="GD21" s="147"/>
      <c r="GE21" s="147"/>
      <c r="GF21" s="147"/>
      <c r="GG21" s="147"/>
      <c r="GH21" s="147"/>
      <c r="GI21" s="147"/>
      <c r="GJ21" s="147"/>
      <c r="GK21" s="147"/>
      <c r="GL21" s="147"/>
      <c r="GM21" s="147"/>
      <c r="GN21" s="147"/>
      <c r="GO21" s="147"/>
      <c r="GP21" s="147"/>
      <c r="GQ21" s="147"/>
      <c r="GR21" s="147"/>
      <c r="GS21" s="220"/>
      <c r="GT21" s="143"/>
      <c r="GU21" s="143"/>
      <c r="GV21" s="143"/>
      <c r="GW21" s="143"/>
    </row>
    <row r="22" spans="2:205">
      <c r="B22" s="70" t="s">
        <v>147</v>
      </c>
      <c r="C22" s="50" t="s">
        <v>148</v>
      </c>
      <c r="D22" s="228" t="s">
        <v>513</v>
      </c>
      <c r="E22" s="66" t="s">
        <v>532</v>
      </c>
      <c r="F22" s="89" t="s">
        <v>523</v>
      </c>
      <c r="G22" s="232">
        <v>7692</v>
      </c>
      <c r="H22" s="142">
        <f>SUM(CD22:GS22)</f>
        <v>7691.5029139977596</v>
      </c>
      <c r="I22" s="150">
        <v>0</v>
      </c>
      <c r="J22" s="150">
        <v>0</v>
      </c>
      <c r="K22" s="150">
        <v>0</v>
      </c>
      <c r="L22" s="150">
        <v>0</v>
      </c>
      <c r="M22" s="150">
        <v>0</v>
      </c>
      <c r="N22" s="150">
        <v>0</v>
      </c>
      <c r="O22" s="150">
        <v>0</v>
      </c>
      <c r="P22" s="150">
        <v>0</v>
      </c>
      <c r="Q22" s="150">
        <v>0</v>
      </c>
      <c r="R22" s="150">
        <v>0</v>
      </c>
      <c r="S22" s="150">
        <v>0</v>
      </c>
      <c r="T22" s="150">
        <v>0</v>
      </c>
      <c r="U22" s="150">
        <v>0</v>
      </c>
      <c r="V22" s="150">
        <v>0</v>
      </c>
      <c r="W22" s="150">
        <v>0</v>
      </c>
      <c r="X22" s="150">
        <v>0</v>
      </c>
      <c r="Y22" s="150">
        <v>0</v>
      </c>
      <c r="Z22" s="150">
        <v>0</v>
      </c>
      <c r="AA22" s="150">
        <v>0</v>
      </c>
      <c r="AB22" s="150">
        <v>0</v>
      </c>
      <c r="AC22" s="150">
        <v>0</v>
      </c>
      <c r="AD22" s="150">
        <v>0</v>
      </c>
      <c r="AE22" s="150">
        <v>0</v>
      </c>
      <c r="AF22" s="150">
        <v>0</v>
      </c>
      <c r="AG22" s="150">
        <v>0</v>
      </c>
      <c r="AH22" s="150">
        <v>0</v>
      </c>
      <c r="AI22" s="150">
        <v>0</v>
      </c>
      <c r="AJ22" s="150">
        <v>0</v>
      </c>
      <c r="AK22" s="150">
        <v>0</v>
      </c>
      <c r="AL22" s="150">
        <v>0</v>
      </c>
      <c r="AM22" s="150">
        <v>0</v>
      </c>
      <c r="AN22" s="150">
        <v>0</v>
      </c>
      <c r="AO22" s="150">
        <v>0</v>
      </c>
      <c r="AP22" s="150">
        <v>0</v>
      </c>
      <c r="AQ22" s="150">
        <v>0</v>
      </c>
      <c r="AR22" s="150">
        <v>0</v>
      </c>
      <c r="AS22" s="150">
        <v>0</v>
      </c>
      <c r="AT22" s="150">
        <v>0</v>
      </c>
      <c r="AU22" s="150">
        <v>0</v>
      </c>
      <c r="AV22" s="150">
        <v>0</v>
      </c>
      <c r="AW22" s="150">
        <v>0</v>
      </c>
      <c r="AX22" s="150">
        <v>0</v>
      </c>
      <c r="AY22" s="150">
        <v>0</v>
      </c>
      <c r="AZ22" s="150">
        <v>0</v>
      </c>
      <c r="BA22" s="150">
        <v>0</v>
      </c>
      <c r="BB22" s="150">
        <v>0</v>
      </c>
      <c r="BC22" s="150">
        <v>0</v>
      </c>
      <c r="BD22" s="150">
        <v>0</v>
      </c>
      <c r="BE22" s="150">
        <v>0</v>
      </c>
      <c r="BF22" s="150">
        <v>0</v>
      </c>
      <c r="BG22" s="150">
        <v>0</v>
      </c>
      <c r="BH22" s="150">
        <v>0</v>
      </c>
      <c r="BI22" s="150">
        <v>0</v>
      </c>
      <c r="BJ22" s="150">
        <v>0</v>
      </c>
      <c r="BK22" s="150">
        <v>0</v>
      </c>
      <c r="BL22" s="150">
        <v>0</v>
      </c>
      <c r="BM22" s="150">
        <v>0</v>
      </c>
      <c r="BN22" s="150">
        <v>0</v>
      </c>
      <c r="BO22" s="150">
        <v>0</v>
      </c>
      <c r="BP22" s="150">
        <v>0</v>
      </c>
      <c r="BQ22" s="150">
        <v>0</v>
      </c>
      <c r="BR22" s="150">
        <v>0</v>
      </c>
      <c r="BS22" s="150">
        <v>0</v>
      </c>
      <c r="BT22" s="150">
        <v>0</v>
      </c>
      <c r="BU22" s="150">
        <v>0</v>
      </c>
      <c r="BV22" s="150">
        <v>0</v>
      </c>
      <c r="BW22" s="150">
        <v>0</v>
      </c>
      <c r="BX22" s="150">
        <v>0</v>
      </c>
      <c r="BY22" s="150">
        <v>0</v>
      </c>
      <c r="BZ22" s="150">
        <v>0</v>
      </c>
      <c r="CA22" s="150">
        <v>0</v>
      </c>
      <c r="CB22" s="150">
        <v>0</v>
      </c>
      <c r="CC22" s="150">
        <v>0</v>
      </c>
      <c r="CD22" s="150">
        <v>35.800899999999999</v>
      </c>
      <c r="CE22" s="150">
        <v>89.731999999999999</v>
      </c>
      <c r="CF22" s="150">
        <v>59.26124999999999</v>
      </c>
      <c r="CG22" s="150">
        <v>74.94</v>
      </c>
      <c r="CH22" s="150">
        <v>64.89</v>
      </c>
      <c r="CI22" s="150">
        <v>20.88</v>
      </c>
      <c r="CJ22" s="150">
        <v>118.4</v>
      </c>
      <c r="CK22" s="150">
        <v>66</v>
      </c>
      <c r="CL22" s="150">
        <v>96.4</v>
      </c>
      <c r="CM22" s="150">
        <v>8.2980200000000011</v>
      </c>
      <c r="CN22" s="150">
        <v>-86.14837</v>
      </c>
      <c r="CO22" s="150">
        <v>96.22</v>
      </c>
      <c r="CP22" s="150">
        <v>96.2</v>
      </c>
      <c r="CQ22" s="150">
        <v>100.48399999999999</v>
      </c>
      <c r="CR22" s="150">
        <v>72.829250000000002</v>
      </c>
      <c r="CS22" s="150">
        <v>38.244</v>
      </c>
      <c r="CT22" s="150">
        <v>0</v>
      </c>
      <c r="CU22" s="150">
        <v>90.938000000000002</v>
      </c>
      <c r="CV22" s="150">
        <v>50.920999999999999</v>
      </c>
      <c r="CW22" s="150">
        <v>47.489400000000003</v>
      </c>
      <c r="CX22" s="150">
        <v>61.14</v>
      </c>
      <c r="CY22" s="150">
        <v>36.96</v>
      </c>
      <c r="CZ22" s="150">
        <v>72.335999999999999</v>
      </c>
      <c r="DA22" s="150">
        <v>184.25060000000002</v>
      </c>
      <c r="DB22" s="150">
        <v>-135.33245000000002</v>
      </c>
      <c r="DC22" s="150">
        <v>0</v>
      </c>
      <c r="DD22" s="150">
        <v>74.790000000000006</v>
      </c>
      <c r="DE22" s="150">
        <v>5.941449368101104E-3</v>
      </c>
      <c r="DF22" s="150">
        <v>11.54978</v>
      </c>
      <c r="DG22" s="150">
        <v>214.54409999999999</v>
      </c>
      <c r="DH22" s="150">
        <v>-29.25834</v>
      </c>
      <c r="DI22" s="150">
        <v>94.6</v>
      </c>
      <c r="DJ22" s="150">
        <v>-46.8874</v>
      </c>
      <c r="DK22" s="150">
        <v>11.96</v>
      </c>
      <c r="DL22" s="150">
        <v>0</v>
      </c>
      <c r="DM22" s="150">
        <v>54.973497691569349</v>
      </c>
      <c r="DN22" s="150">
        <v>14.461719564869622</v>
      </c>
      <c r="DO22" s="150">
        <v>0</v>
      </c>
      <c r="DP22" s="150">
        <v>0</v>
      </c>
      <c r="DQ22" s="150">
        <v>13.635999999999999</v>
      </c>
      <c r="DR22" s="150">
        <v>0</v>
      </c>
      <c r="DS22" s="150">
        <v>0</v>
      </c>
      <c r="DT22" s="150">
        <v>0</v>
      </c>
      <c r="DU22" s="150">
        <v>0</v>
      </c>
      <c r="DV22" s="150">
        <v>4.12</v>
      </c>
      <c r="DW22" s="150">
        <v>0</v>
      </c>
      <c r="DX22" s="150">
        <v>0</v>
      </c>
      <c r="DY22" s="150">
        <v>0</v>
      </c>
      <c r="DZ22" s="150">
        <v>0</v>
      </c>
      <c r="EA22" s="150">
        <v>1.9709675251959686</v>
      </c>
      <c r="EB22" s="150">
        <v>252.97798999999998</v>
      </c>
      <c r="EC22" s="150">
        <v>182.26631</v>
      </c>
      <c r="ED22" s="150">
        <v>7.524</v>
      </c>
      <c r="EE22" s="150">
        <v>0</v>
      </c>
      <c r="EF22" s="150">
        <v>13.6</v>
      </c>
      <c r="EG22" s="150">
        <v>0</v>
      </c>
      <c r="EH22" s="150">
        <v>0</v>
      </c>
      <c r="EI22" s="150">
        <v>15.1</v>
      </c>
      <c r="EJ22" s="150">
        <v>0</v>
      </c>
      <c r="EK22" s="150">
        <v>0</v>
      </c>
      <c r="EL22" s="150">
        <v>0</v>
      </c>
      <c r="EM22" s="150">
        <v>0</v>
      </c>
      <c r="EN22" s="150">
        <v>0</v>
      </c>
      <c r="EO22" s="150">
        <v>5.592384738441849</v>
      </c>
      <c r="EP22" s="150">
        <v>0</v>
      </c>
      <c r="EQ22" s="150">
        <v>12.952</v>
      </c>
      <c r="ER22" s="150">
        <v>29.38514685650296</v>
      </c>
      <c r="ES22" s="150">
        <v>6.74812005119181</v>
      </c>
      <c r="ET22" s="150">
        <v>0</v>
      </c>
      <c r="EU22" s="150">
        <v>0.70599999999999996</v>
      </c>
      <c r="EV22" s="150">
        <v>0</v>
      </c>
      <c r="EW22" s="150">
        <v>12.048156374980003</v>
      </c>
      <c r="EX22" s="150">
        <v>48.275112618780994</v>
      </c>
      <c r="EY22" s="150">
        <v>1.5920000000000001</v>
      </c>
      <c r="EZ22" s="150">
        <v>0</v>
      </c>
      <c r="FA22" s="150">
        <v>0</v>
      </c>
      <c r="FB22" s="150">
        <v>0</v>
      </c>
      <c r="FC22" s="150">
        <v>0</v>
      </c>
      <c r="FD22" s="150">
        <v>4.056</v>
      </c>
      <c r="FE22" s="150">
        <v>4.9952399999999999</v>
      </c>
      <c r="FF22" s="150">
        <v>7.72</v>
      </c>
      <c r="FG22" s="150">
        <v>0</v>
      </c>
      <c r="FH22" s="150">
        <v>0</v>
      </c>
      <c r="FI22" s="150">
        <v>8.0120000000000005</v>
      </c>
      <c r="FJ22" s="150">
        <v>8</v>
      </c>
      <c r="FK22" s="150">
        <v>0</v>
      </c>
      <c r="FL22" s="150">
        <v>0</v>
      </c>
      <c r="FM22" s="150">
        <v>1.2967525195968643</v>
      </c>
      <c r="FN22" s="150">
        <v>0</v>
      </c>
      <c r="FO22" s="150">
        <v>0</v>
      </c>
      <c r="FP22" s="150">
        <v>0</v>
      </c>
      <c r="FQ22" s="150">
        <v>14.217000000000001</v>
      </c>
      <c r="FR22" s="150">
        <v>0</v>
      </c>
      <c r="FS22" s="150">
        <v>10.596</v>
      </c>
      <c r="FT22" s="150">
        <v>0</v>
      </c>
      <c r="FU22" s="150">
        <v>0</v>
      </c>
      <c r="FV22" s="150">
        <v>0</v>
      </c>
      <c r="FW22" s="150">
        <v>0</v>
      </c>
      <c r="FX22" s="150">
        <v>19.588000000000001</v>
      </c>
      <c r="FY22" s="150">
        <v>13.656000000000001</v>
      </c>
      <c r="FZ22" s="150">
        <v>12.34</v>
      </c>
      <c r="GA22" s="150">
        <v>0</v>
      </c>
      <c r="GB22" s="150">
        <v>959.18175499920017</v>
      </c>
      <c r="GC22" s="150">
        <v>131.47499999999999</v>
      </c>
      <c r="GD22" s="150">
        <v>0</v>
      </c>
      <c r="GE22" s="150">
        <v>510.51462645976642</v>
      </c>
      <c r="GF22" s="150">
        <v>88.86891</v>
      </c>
      <c r="GG22" s="150">
        <v>324.93002000000001</v>
      </c>
      <c r="GH22" s="150">
        <v>1159.6156487761957</v>
      </c>
      <c r="GI22" s="150">
        <v>1.0217005279155336</v>
      </c>
      <c r="GJ22" s="150">
        <v>0</v>
      </c>
      <c r="GK22" s="150">
        <v>0.27874332106862904</v>
      </c>
      <c r="GL22" s="150">
        <v>27.958858755399138</v>
      </c>
      <c r="GM22" s="150">
        <v>8.205887058070708</v>
      </c>
      <c r="GN22" s="150">
        <v>2.0119096144616861</v>
      </c>
      <c r="GO22" s="150">
        <v>0.78065509518477039</v>
      </c>
      <c r="GP22" s="150">
        <v>0</v>
      </c>
      <c r="GQ22" s="150">
        <v>2001.8151200000002</v>
      </c>
      <c r="GR22" s="150">
        <v>0</v>
      </c>
      <c r="GS22" s="225">
        <v>0</v>
      </c>
      <c r="GT22" s="143"/>
      <c r="GU22" s="143"/>
      <c r="GV22" s="143"/>
      <c r="GW22" s="143"/>
    </row>
    <row r="23" spans="2:205" ht="31.5">
      <c r="B23" s="70" t="s">
        <v>147</v>
      </c>
      <c r="C23" s="50" t="s">
        <v>148</v>
      </c>
      <c r="D23" s="228" t="s">
        <v>513</v>
      </c>
      <c r="E23" s="66" t="s">
        <v>611</v>
      </c>
      <c r="F23" s="89" t="s">
        <v>523</v>
      </c>
      <c r="G23" s="232">
        <v>46090.522842063656</v>
      </c>
      <c r="H23" s="188">
        <f>SUM(CD23:GS23)</f>
        <v>46090.522842063663</v>
      </c>
      <c r="I23" s="198">
        <v>0</v>
      </c>
      <c r="J23" s="198">
        <v>0</v>
      </c>
      <c r="K23" s="198">
        <v>0</v>
      </c>
      <c r="L23" s="198">
        <v>0</v>
      </c>
      <c r="M23" s="198">
        <v>0</v>
      </c>
      <c r="N23" s="198">
        <v>0</v>
      </c>
      <c r="O23" s="198">
        <v>0</v>
      </c>
      <c r="P23" s="198">
        <v>0</v>
      </c>
      <c r="Q23" s="198">
        <v>0</v>
      </c>
      <c r="R23" s="198">
        <v>0</v>
      </c>
      <c r="S23" s="198">
        <v>0</v>
      </c>
      <c r="T23" s="198">
        <v>0</v>
      </c>
      <c r="U23" s="198">
        <v>0</v>
      </c>
      <c r="V23" s="198">
        <v>0</v>
      </c>
      <c r="W23" s="198">
        <v>0</v>
      </c>
      <c r="X23" s="198">
        <v>0</v>
      </c>
      <c r="Y23" s="198">
        <v>0</v>
      </c>
      <c r="Z23" s="198">
        <v>0</v>
      </c>
      <c r="AA23" s="198">
        <v>0</v>
      </c>
      <c r="AB23" s="198">
        <v>0</v>
      </c>
      <c r="AC23" s="198">
        <v>0</v>
      </c>
      <c r="AD23" s="198">
        <v>0</v>
      </c>
      <c r="AE23" s="198">
        <v>0</v>
      </c>
      <c r="AF23" s="198">
        <v>0</v>
      </c>
      <c r="AG23" s="198">
        <v>0</v>
      </c>
      <c r="AH23" s="198">
        <v>0</v>
      </c>
      <c r="AI23" s="198">
        <v>0</v>
      </c>
      <c r="AJ23" s="198">
        <v>0</v>
      </c>
      <c r="AK23" s="198">
        <v>0</v>
      </c>
      <c r="AL23" s="198">
        <v>0</v>
      </c>
      <c r="AM23" s="198">
        <v>0</v>
      </c>
      <c r="AN23" s="198">
        <v>0</v>
      </c>
      <c r="AO23" s="198">
        <v>0</v>
      </c>
      <c r="AP23" s="198">
        <v>0</v>
      </c>
      <c r="AQ23" s="198">
        <v>0</v>
      </c>
      <c r="AR23" s="198">
        <v>0</v>
      </c>
      <c r="AS23" s="198">
        <v>0</v>
      </c>
      <c r="AT23" s="198">
        <v>0</v>
      </c>
      <c r="AU23" s="198">
        <v>0</v>
      </c>
      <c r="AV23" s="198">
        <v>0</v>
      </c>
      <c r="AW23" s="198">
        <v>0</v>
      </c>
      <c r="AX23" s="198">
        <v>0</v>
      </c>
      <c r="AY23" s="198">
        <v>0</v>
      </c>
      <c r="AZ23" s="198">
        <v>0</v>
      </c>
      <c r="BA23" s="198">
        <v>0</v>
      </c>
      <c r="BB23" s="198">
        <v>0</v>
      </c>
      <c r="BC23" s="198">
        <v>0</v>
      </c>
      <c r="BD23" s="198">
        <v>0</v>
      </c>
      <c r="BE23" s="198">
        <v>0</v>
      </c>
      <c r="BF23" s="198">
        <v>0</v>
      </c>
      <c r="BG23" s="198">
        <v>0</v>
      </c>
      <c r="BH23" s="198">
        <v>0</v>
      </c>
      <c r="BI23" s="198">
        <v>0</v>
      </c>
      <c r="BJ23" s="198">
        <v>0</v>
      </c>
      <c r="BK23" s="198">
        <v>0</v>
      </c>
      <c r="BL23" s="198">
        <v>0</v>
      </c>
      <c r="BM23" s="198">
        <v>0</v>
      </c>
      <c r="BN23" s="198">
        <v>0</v>
      </c>
      <c r="BO23" s="198">
        <v>0</v>
      </c>
      <c r="BP23" s="198">
        <v>0</v>
      </c>
      <c r="BQ23" s="198">
        <v>0</v>
      </c>
      <c r="BR23" s="198">
        <v>0</v>
      </c>
      <c r="BS23" s="198">
        <v>0</v>
      </c>
      <c r="BT23" s="198">
        <v>0</v>
      </c>
      <c r="BU23" s="198">
        <v>0</v>
      </c>
      <c r="BV23" s="198">
        <v>0</v>
      </c>
      <c r="BW23" s="198">
        <v>0</v>
      </c>
      <c r="BX23" s="198">
        <v>0</v>
      </c>
      <c r="BY23" s="198">
        <v>0</v>
      </c>
      <c r="BZ23" s="198">
        <v>0</v>
      </c>
      <c r="CA23" s="198">
        <v>0</v>
      </c>
      <c r="CB23" s="198">
        <v>0</v>
      </c>
      <c r="CC23" s="198">
        <v>0</v>
      </c>
      <c r="CD23" s="210">
        <v>3247.6422572388415</v>
      </c>
      <c r="CE23" s="194">
        <v>417.63297872340422</v>
      </c>
      <c r="CF23" s="194">
        <v>4228.7051671732524</v>
      </c>
      <c r="CG23" s="194">
        <v>333.53319468884985</v>
      </c>
      <c r="CH23" s="194">
        <v>560.45176771716524</v>
      </c>
      <c r="CI23" s="194">
        <v>3.767766437370021</v>
      </c>
      <c r="CJ23" s="194">
        <v>3053.5796977283635</v>
      </c>
      <c r="CK23" s="194">
        <v>960.12486002239643</v>
      </c>
      <c r="CL23" s="194">
        <v>408.9614368101104</v>
      </c>
      <c r="CM23" s="194">
        <v>312.08675123980163</v>
      </c>
      <c r="CN23" s="194">
        <v>0</v>
      </c>
      <c r="CO23" s="194">
        <v>53.231163013917772</v>
      </c>
      <c r="CP23" s="194">
        <v>0</v>
      </c>
      <c r="CQ23" s="194">
        <v>13793.926377379619</v>
      </c>
      <c r="CR23" s="194">
        <v>30.586082226843704</v>
      </c>
      <c r="CS23" s="194">
        <v>717.1044775235963</v>
      </c>
      <c r="CT23" s="194">
        <v>0</v>
      </c>
      <c r="CU23" s="194">
        <v>0</v>
      </c>
      <c r="CV23" s="194">
        <v>0</v>
      </c>
      <c r="CW23" s="194">
        <v>0</v>
      </c>
      <c r="CX23" s="194">
        <v>0</v>
      </c>
      <c r="CY23" s="194">
        <v>0</v>
      </c>
      <c r="CZ23" s="194">
        <v>432.36474164133739</v>
      </c>
      <c r="DA23" s="194">
        <v>671.52235642297228</v>
      </c>
      <c r="DB23" s="194">
        <v>15.267474004159334</v>
      </c>
      <c r="DC23" s="194">
        <v>0</v>
      </c>
      <c r="DD23" s="194">
        <v>603.81272588385866</v>
      </c>
      <c r="DE23" s="194">
        <v>716.94008958566633</v>
      </c>
      <c r="DF23" s="194">
        <v>676.70452727563588</v>
      </c>
      <c r="DG23" s="194">
        <v>193.5456326987682</v>
      </c>
      <c r="DH23" s="194">
        <v>0</v>
      </c>
      <c r="DI23" s="194">
        <v>3148.8614567269237</v>
      </c>
      <c r="DJ23" s="194">
        <v>794.49608062709956</v>
      </c>
      <c r="DK23" s="194">
        <v>0</v>
      </c>
      <c r="DL23" s="194">
        <v>0</v>
      </c>
      <c r="DM23" s="194">
        <v>0</v>
      </c>
      <c r="DN23" s="194">
        <v>0</v>
      </c>
      <c r="DO23" s="194">
        <v>0</v>
      </c>
      <c r="DP23" s="194">
        <v>0</v>
      </c>
      <c r="DQ23" s="194">
        <v>333.02491601343786</v>
      </c>
      <c r="DR23" s="194">
        <v>0</v>
      </c>
      <c r="DS23" s="194">
        <v>0</v>
      </c>
      <c r="DT23" s="194">
        <v>0</v>
      </c>
      <c r="DU23" s="194">
        <v>0</v>
      </c>
      <c r="DV23" s="194">
        <v>0</v>
      </c>
      <c r="DW23" s="194">
        <v>0</v>
      </c>
      <c r="DX23" s="194">
        <v>0</v>
      </c>
      <c r="DY23" s="194">
        <v>0</v>
      </c>
      <c r="DZ23" s="194">
        <v>0</v>
      </c>
      <c r="EA23" s="194">
        <v>0</v>
      </c>
      <c r="EB23" s="194">
        <v>3636.9753213085905</v>
      </c>
      <c r="EC23" s="194">
        <v>0</v>
      </c>
      <c r="ED23" s="194">
        <v>0</v>
      </c>
      <c r="EE23" s="194">
        <v>0</v>
      </c>
      <c r="EF23" s="194">
        <v>231.13026331786912</v>
      </c>
      <c r="EG23" s="194">
        <v>0</v>
      </c>
      <c r="EH23" s="194">
        <v>0</v>
      </c>
      <c r="EI23" s="194">
        <v>0</v>
      </c>
      <c r="EJ23" s="194">
        <v>0</v>
      </c>
      <c r="EK23" s="194">
        <v>0</v>
      </c>
      <c r="EL23" s="194">
        <v>0</v>
      </c>
      <c r="EM23" s="194">
        <v>0</v>
      </c>
      <c r="EN23" s="194">
        <v>0</v>
      </c>
      <c r="EO23" s="194">
        <v>0</v>
      </c>
      <c r="EP23" s="194">
        <v>0</v>
      </c>
      <c r="EQ23" s="194">
        <v>0</v>
      </c>
      <c r="ER23" s="194">
        <v>401.01423772196449</v>
      </c>
      <c r="ES23" s="194">
        <v>0</v>
      </c>
      <c r="ET23" s="194">
        <v>0</v>
      </c>
      <c r="EU23" s="194">
        <v>26.766277395616701</v>
      </c>
      <c r="EV23" s="194">
        <v>0</v>
      </c>
      <c r="EW23" s="194">
        <v>0</v>
      </c>
      <c r="EX23" s="194">
        <v>622.38262597984317</v>
      </c>
      <c r="EY23" s="194">
        <v>0</v>
      </c>
      <c r="EZ23" s="194">
        <v>0</v>
      </c>
      <c r="FA23" s="194">
        <v>0</v>
      </c>
      <c r="FB23" s="194">
        <v>0</v>
      </c>
      <c r="FC23" s="194">
        <v>0</v>
      </c>
      <c r="FD23" s="194">
        <v>0</v>
      </c>
      <c r="FE23" s="194">
        <v>196.9796832506799</v>
      </c>
      <c r="FF23" s="194">
        <v>0</v>
      </c>
      <c r="FG23" s="194">
        <v>0</v>
      </c>
      <c r="FH23" s="194">
        <v>0</v>
      </c>
      <c r="FI23" s="194">
        <v>0</v>
      </c>
      <c r="FJ23" s="194">
        <v>663.85818269076947</v>
      </c>
      <c r="FK23" s="194">
        <v>0</v>
      </c>
      <c r="FL23" s="194">
        <v>0</v>
      </c>
      <c r="FM23" s="194">
        <v>80.150196688529832</v>
      </c>
      <c r="FN23" s="194">
        <v>0</v>
      </c>
      <c r="FO23" s="194">
        <v>0</v>
      </c>
      <c r="FP23" s="194">
        <v>0</v>
      </c>
      <c r="FQ23" s="194">
        <v>0</v>
      </c>
      <c r="FR23" s="194">
        <v>0</v>
      </c>
      <c r="FS23" s="194">
        <v>0</v>
      </c>
      <c r="FT23" s="194">
        <v>0</v>
      </c>
      <c r="FU23" s="194">
        <v>0</v>
      </c>
      <c r="FV23" s="194">
        <v>0</v>
      </c>
      <c r="FW23" s="194">
        <v>0</v>
      </c>
      <c r="FX23" s="194">
        <v>829.14981602943521</v>
      </c>
      <c r="FY23" s="194">
        <v>0</v>
      </c>
      <c r="FZ23" s="194">
        <v>821.33682146856506</v>
      </c>
      <c r="GA23" s="194">
        <v>0</v>
      </c>
      <c r="GB23" s="194">
        <v>0</v>
      </c>
      <c r="GC23" s="194">
        <v>0</v>
      </c>
      <c r="GD23" s="194">
        <v>0</v>
      </c>
      <c r="GE23" s="194">
        <v>2431.7926434170536</v>
      </c>
      <c r="GF23" s="194">
        <v>159.33885762278035</v>
      </c>
      <c r="GG23" s="194">
        <v>22.210366341385381</v>
      </c>
      <c r="GH23" s="194">
        <v>239.06524975843863</v>
      </c>
      <c r="GI23" s="194">
        <v>0</v>
      </c>
      <c r="GJ23" s="194">
        <v>0</v>
      </c>
      <c r="GK23" s="194">
        <v>0</v>
      </c>
      <c r="GL23" s="194">
        <v>5.2295632698768193</v>
      </c>
      <c r="GM23" s="194">
        <v>0</v>
      </c>
      <c r="GN23" s="194">
        <v>0</v>
      </c>
      <c r="GO23" s="194">
        <v>0</v>
      </c>
      <c r="GP23" s="194">
        <v>0</v>
      </c>
      <c r="GQ23" s="194">
        <v>15.268756998880178</v>
      </c>
      <c r="GR23" s="194">
        <v>0</v>
      </c>
      <c r="GS23" s="223">
        <v>0</v>
      </c>
      <c r="GT23" s="143"/>
      <c r="GU23" s="143"/>
      <c r="GV23" s="143"/>
      <c r="GW23" s="143"/>
    </row>
    <row r="24" spans="2:205">
      <c r="B24" s="70" t="s">
        <v>149</v>
      </c>
      <c r="C24" s="50" t="s">
        <v>150</v>
      </c>
      <c r="D24" s="228" t="s">
        <v>302</v>
      </c>
      <c r="E24" s="66"/>
      <c r="F24" s="89"/>
      <c r="G24" s="231"/>
      <c r="H24" s="142">
        <f t="shared" si="4"/>
        <v>0</v>
      </c>
      <c r="CC24" s="158"/>
      <c r="CE24" s="147"/>
      <c r="CF24" s="147"/>
      <c r="CG24" s="147"/>
      <c r="CH24" s="147"/>
      <c r="CI24" s="147"/>
      <c r="CJ24" s="147"/>
      <c r="CK24" s="147"/>
      <c r="CL24" s="147"/>
      <c r="CM24" s="147"/>
      <c r="CN24" s="147"/>
      <c r="CO24" s="147"/>
      <c r="CP24" s="147"/>
      <c r="CQ24" s="147"/>
      <c r="CR24" s="147"/>
      <c r="CS24" s="147"/>
      <c r="CT24" s="147"/>
      <c r="CU24" s="147"/>
      <c r="CV24" s="147"/>
      <c r="CW24" s="147"/>
      <c r="CX24" s="147"/>
      <c r="CY24" s="147"/>
      <c r="CZ24" s="147"/>
      <c r="DA24" s="147"/>
      <c r="DB24" s="147"/>
      <c r="DC24" s="147"/>
      <c r="DD24" s="147"/>
      <c r="DE24" s="147"/>
      <c r="DF24" s="147"/>
      <c r="DG24" s="147"/>
      <c r="DH24" s="147"/>
      <c r="DI24" s="147"/>
      <c r="DJ24" s="147"/>
      <c r="DK24" s="147"/>
      <c r="DL24" s="147"/>
      <c r="DM24" s="147"/>
      <c r="DN24" s="147"/>
      <c r="DO24" s="147"/>
      <c r="DP24" s="147"/>
      <c r="DQ24" s="147"/>
      <c r="DR24" s="147"/>
      <c r="DS24" s="147"/>
      <c r="DT24" s="147"/>
      <c r="DU24" s="147"/>
      <c r="DV24" s="147"/>
      <c r="DW24" s="147"/>
      <c r="DX24" s="147"/>
      <c r="DY24" s="147"/>
      <c r="DZ24" s="147"/>
      <c r="EA24" s="147"/>
      <c r="EB24" s="147"/>
      <c r="EC24" s="147"/>
      <c r="ED24" s="147"/>
      <c r="EE24" s="147"/>
      <c r="EF24" s="147"/>
      <c r="EG24" s="147"/>
      <c r="EH24" s="147"/>
      <c r="EI24" s="147"/>
      <c r="EJ24" s="147"/>
      <c r="EK24" s="147"/>
      <c r="EL24" s="147"/>
      <c r="EM24" s="147"/>
      <c r="EN24" s="147"/>
      <c r="EO24" s="147"/>
      <c r="EP24" s="147"/>
      <c r="EQ24" s="147"/>
      <c r="ER24" s="147"/>
      <c r="ES24" s="147"/>
      <c r="ET24" s="147"/>
      <c r="EU24" s="147"/>
      <c r="EV24" s="147"/>
      <c r="EW24" s="147"/>
      <c r="EX24" s="147"/>
      <c r="EY24" s="147"/>
      <c r="EZ24" s="147"/>
      <c r="FA24" s="147"/>
      <c r="FB24" s="147"/>
      <c r="FC24" s="147"/>
      <c r="FD24" s="147"/>
      <c r="FE24" s="147"/>
      <c r="FF24" s="147"/>
      <c r="FG24" s="147"/>
      <c r="FH24" s="147"/>
      <c r="FI24" s="147"/>
      <c r="FJ24" s="147"/>
      <c r="FK24" s="147"/>
      <c r="FL24" s="147"/>
      <c r="FM24" s="147"/>
      <c r="FN24" s="147"/>
      <c r="FO24" s="147"/>
      <c r="FP24" s="147"/>
      <c r="FQ24" s="147"/>
      <c r="FR24" s="147"/>
      <c r="FS24" s="147"/>
      <c r="FT24" s="147"/>
      <c r="FU24" s="147"/>
      <c r="FV24" s="147"/>
      <c r="FW24" s="147"/>
      <c r="FX24" s="147"/>
      <c r="FY24" s="147"/>
      <c r="FZ24" s="147"/>
      <c r="GA24" s="147"/>
      <c r="GB24" s="147"/>
      <c r="GC24" s="147"/>
      <c r="GD24" s="147"/>
      <c r="GE24" s="147"/>
      <c r="GF24" s="147"/>
      <c r="GG24" s="147"/>
      <c r="GH24" s="147"/>
      <c r="GI24" s="147"/>
      <c r="GJ24" s="147"/>
      <c r="GK24" s="147"/>
      <c r="GL24" s="147"/>
      <c r="GM24" s="147"/>
      <c r="GN24" s="147"/>
      <c r="GO24" s="147"/>
      <c r="GP24" s="147"/>
      <c r="GQ24" s="147"/>
      <c r="GR24" s="147"/>
      <c r="GS24" s="220"/>
      <c r="GT24" s="143"/>
      <c r="GU24" s="143"/>
      <c r="GV24" s="143"/>
      <c r="GW24" s="143"/>
    </row>
    <row r="25" spans="2:205">
      <c r="B25" s="70" t="s">
        <v>151</v>
      </c>
      <c r="C25" s="50" t="s">
        <v>152</v>
      </c>
      <c r="D25" s="228" t="s">
        <v>302</v>
      </c>
      <c r="E25" s="66"/>
      <c r="F25" s="89"/>
      <c r="G25" s="233"/>
      <c r="H25" s="142">
        <f t="shared" si="4"/>
        <v>0</v>
      </c>
      <c r="CC25" s="158"/>
      <c r="CE25" s="147"/>
      <c r="CF25" s="147"/>
      <c r="CG25" s="147"/>
      <c r="CH25" s="147"/>
      <c r="CI25" s="147"/>
      <c r="CJ25" s="147"/>
      <c r="CK25" s="147"/>
      <c r="CL25" s="147"/>
      <c r="CM25" s="147"/>
      <c r="CN25" s="147"/>
      <c r="CO25" s="147"/>
      <c r="CP25" s="147"/>
      <c r="CQ25" s="147"/>
      <c r="CR25" s="147"/>
      <c r="CS25" s="147"/>
      <c r="CT25" s="147"/>
      <c r="CU25" s="147"/>
      <c r="CV25" s="147"/>
      <c r="CW25" s="147"/>
      <c r="CX25" s="147"/>
      <c r="CY25" s="147"/>
      <c r="CZ25" s="147"/>
      <c r="DA25" s="147"/>
      <c r="DB25" s="147"/>
      <c r="DC25" s="147"/>
      <c r="DD25" s="147"/>
      <c r="DE25" s="147"/>
      <c r="DF25" s="147"/>
      <c r="DG25" s="147"/>
      <c r="DH25" s="147"/>
      <c r="DI25" s="147"/>
      <c r="DJ25" s="147"/>
      <c r="DK25" s="147"/>
      <c r="DL25" s="147"/>
      <c r="DM25" s="147"/>
      <c r="DN25" s="147"/>
      <c r="DO25" s="147"/>
      <c r="DP25" s="147"/>
      <c r="DQ25" s="147"/>
      <c r="DR25" s="147"/>
      <c r="DS25" s="147"/>
      <c r="DT25" s="147"/>
      <c r="DU25" s="147"/>
      <c r="DV25" s="147"/>
      <c r="DW25" s="147"/>
      <c r="DX25" s="147"/>
      <c r="DY25" s="147"/>
      <c r="DZ25" s="147"/>
      <c r="EA25" s="147"/>
      <c r="EB25" s="147"/>
      <c r="EC25" s="147"/>
      <c r="ED25" s="147"/>
      <c r="EE25" s="147"/>
      <c r="EF25" s="147"/>
      <c r="EG25" s="147"/>
      <c r="EH25" s="147"/>
      <c r="EI25" s="147"/>
      <c r="EJ25" s="147"/>
      <c r="EK25" s="147"/>
      <c r="EL25" s="147"/>
      <c r="EM25" s="147"/>
      <c r="EN25" s="147"/>
      <c r="EO25" s="147"/>
      <c r="EP25" s="147"/>
      <c r="EQ25" s="147"/>
      <c r="ER25" s="147"/>
      <c r="ES25" s="147"/>
      <c r="ET25" s="147"/>
      <c r="EU25" s="147"/>
      <c r="EV25" s="147"/>
      <c r="EW25" s="147"/>
      <c r="EX25" s="147"/>
      <c r="EY25" s="147"/>
      <c r="EZ25" s="147"/>
      <c r="FA25" s="147"/>
      <c r="FB25" s="147"/>
      <c r="FC25" s="147"/>
      <c r="FD25" s="147"/>
      <c r="FE25" s="147"/>
      <c r="FF25" s="147"/>
      <c r="FG25" s="147"/>
      <c r="FH25" s="147"/>
      <c r="FI25" s="147"/>
      <c r="FJ25" s="147"/>
      <c r="FK25" s="147"/>
      <c r="FL25" s="147"/>
      <c r="FM25" s="147"/>
      <c r="FN25" s="147"/>
      <c r="FO25" s="147"/>
      <c r="FP25" s="147"/>
      <c r="FQ25" s="147"/>
      <c r="FR25" s="147"/>
      <c r="FS25" s="147"/>
      <c r="FT25" s="147"/>
      <c r="FU25" s="147"/>
      <c r="FV25" s="147"/>
      <c r="FW25" s="147"/>
      <c r="FX25" s="147"/>
      <c r="FY25" s="147"/>
      <c r="FZ25" s="147"/>
      <c r="GA25" s="147"/>
      <c r="GB25" s="147"/>
      <c r="GC25" s="147"/>
      <c r="GD25" s="147"/>
      <c r="GE25" s="147"/>
      <c r="GF25" s="147"/>
      <c r="GG25" s="147"/>
      <c r="GH25" s="147"/>
      <c r="GI25" s="147"/>
      <c r="GJ25" s="147"/>
      <c r="GK25" s="147"/>
      <c r="GL25" s="147"/>
      <c r="GM25" s="147"/>
      <c r="GN25" s="147"/>
      <c r="GO25" s="147"/>
      <c r="GP25" s="147"/>
      <c r="GQ25" s="147"/>
      <c r="GR25" s="147"/>
      <c r="GS25" s="220"/>
      <c r="GT25" s="143"/>
      <c r="GU25" s="143"/>
      <c r="GV25" s="143"/>
      <c r="GW25" s="143"/>
    </row>
    <row r="26" spans="2:205">
      <c r="B26" s="75" t="s">
        <v>153</v>
      </c>
      <c r="C26" s="76" t="s">
        <v>154</v>
      </c>
      <c r="D26" s="9"/>
      <c r="E26" s="66"/>
      <c r="F26" s="89"/>
      <c r="G26" s="231"/>
      <c r="H26" s="142">
        <f t="shared" si="4"/>
        <v>0</v>
      </c>
      <c r="CC26" s="158"/>
      <c r="CE26" s="147"/>
      <c r="CF26" s="147"/>
      <c r="CG26" s="147"/>
      <c r="CH26" s="147"/>
      <c r="CI26" s="147"/>
      <c r="CJ26" s="147"/>
      <c r="CK26" s="147"/>
      <c r="CL26" s="147"/>
      <c r="CM26" s="147"/>
      <c r="CN26" s="147"/>
      <c r="CO26" s="147"/>
      <c r="CP26" s="147"/>
      <c r="CQ26" s="147"/>
      <c r="CR26" s="147"/>
      <c r="CS26" s="147"/>
      <c r="CT26" s="147"/>
      <c r="CU26" s="147"/>
      <c r="CV26" s="147"/>
      <c r="CW26" s="147"/>
      <c r="CX26" s="147"/>
      <c r="CY26" s="147"/>
      <c r="CZ26" s="147"/>
      <c r="DA26" s="147"/>
      <c r="DB26" s="147"/>
      <c r="DC26" s="147"/>
      <c r="DD26" s="147"/>
      <c r="DE26" s="147"/>
      <c r="DF26" s="147"/>
      <c r="DG26" s="147"/>
      <c r="DH26" s="147"/>
      <c r="DI26" s="147"/>
      <c r="DJ26" s="147"/>
      <c r="DK26" s="147"/>
      <c r="DL26" s="147"/>
      <c r="DM26" s="147"/>
      <c r="DN26" s="147"/>
      <c r="DO26" s="147"/>
      <c r="DP26" s="147"/>
      <c r="DQ26" s="147"/>
      <c r="DR26" s="147"/>
      <c r="DS26" s="147"/>
      <c r="DT26" s="147"/>
      <c r="DU26" s="147"/>
      <c r="DV26" s="147"/>
      <c r="DW26" s="147"/>
      <c r="DX26" s="147"/>
      <c r="DY26" s="147"/>
      <c r="DZ26" s="147"/>
      <c r="EA26" s="147"/>
      <c r="EB26" s="147"/>
      <c r="EC26" s="147"/>
      <c r="ED26" s="147"/>
      <c r="EE26" s="147"/>
      <c r="EF26" s="147"/>
      <c r="EG26" s="147"/>
      <c r="EH26" s="147"/>
      <c r="EI26" s="147"/>
      <c r="EJ26" s="147"/>
      <c r="EK26" s="147"/>
      <c r="EL26" s="147"/>
      <c r="EM26" s="147"/>
      <c r="EN26" s="147"/>
      <c r="EO26" s="147"/>
      <c r="EP26" s="147"/>
      <c r="EQ26" s="147"/>
      <c r="ER26" s="147"/>
      <c r="ES26" s="147"/>
      <c r="ET26" s="147"/>
      <c r="EU26" s="147"/>
      <c r="EV26" s="147"/>
      <c r="EW26" s="147"/>
      <c r="EX26" s="147"/>
      <c r="EY26" s="147"/>
      <c r="EZ26" s="147"/>
      <c r="FA26" s="147"/>
      <c r="FB26" s="147"/>
      <c r="FC26" s="147"/>
      <c r="FD26" s="147"/>
      <c r="FE26" s="147"/>
      <c r="FF26" s="147"/>
      <c r="FG26" s="147"/>
      <c r="FH26" s="147"/>
      <c r="FI26" s="147"/>
      <c r="FJ26" s="147"/>
      <c r="FK26" s="147"/>
      <c r="FL26" s="147"/>
      <c r="FM26" s="147"/>
      <c r="FN26" s="147"/>
      <c r="FO26" s="147"/>
      <c r="FP26" s="147"/>
      <c r="FQ26" s="147"/>
      <c r="FR26" s="147"/>
      <c r="FS26" s="147"/>
      <c r="FT26" s="147"/>
      <c r="FU26" s="147"/>
      <c r="FV26" s="147"/>
      <c r="FW26" s="147"/>
      <c r="FX26" s="147"/>
      <c r="FY26" s="147"/>
      <c r="FZ26" s="147"/>
      <c r="GA26" s="147"/>
      <c r="GB26" s="147"/>
      <c r="GC26" s="147"/>
      <c r="GD26" s="147"/>
      <c r="GE26" s="147"/>
      <c r="GF26" s="147"/>
      <c r="GG26" s="147"/>
      <c r="GH26" s="147"/>
      <c r="GI26" s="147"/>
      <c r="GJ26" s="147"/>
      <c r="GK26" s="147"/>
      <c r="GL26" s="147"/>
      <c r="GM26" s="147"/>
      <c r="GN26" s="147"/>
      <c r="GO26" s="147"/>
      <c r="GP26" s="147"/>
      <c r="GQ26" s="147"/>
      <c r="GR26" s="147"/>
      <c r="GS26" s="220"/>
      <c r="GT26" s="143"/>
      <c r="GU26" s="143"/>
      <c r="GV26" s="143"/>
      <c r="GW26" s="143"/>
    </row>
    <row r="27" spans="2:205">
      <c r="B27" s="70" t="s">
        <v>155</v>
      </c>
      <c r="C27" s="50" t="s">
        <v>156</v>
      </c>
      <c r="D27" s="228" t="s">
        <v>302</v>
      </c>
      <c r="E27" s="66"/>
      <c r="F27" s="89"/>
      <c r="G27" s="231"/>
      <c r="H27" s="142">
        <f t="shared" si="4"/>
        <v>0</v>
      </c>
      <c r="CC27" s="158"/>
      <c r="CE27" s="147"/>
      <c r="CF27" s="147"/>
      <c r="CG27" s="147"/>
      <c r="CH27" s="147"/>
      <c r="CI27" s="147"/>
      <c r="CJ27" s="147"/>
      <c r="CK27" s="147"/>
      <c r="CL27" s="147"/>
      <c r="CM27" s="147"/>
      <c r="CN27" s="147"/>
      <c r="CO27" s="147"/>
      <c r="CP27" s="147"/>
      <c r="CQ27" s="147"/>
      <c r="CR27" s="147"/>
      <c r="CS27" s="147"/>
      <c r="CT27" s="147"/>
      <c r="CU27" s="147"/>
      <c r="CV27" s="147"/>
      <c r="CW27" s="147"/>
      <c r="CX27" s="147"/>
      <c r="CY27" s="147"/>
      <c r="CZ27" s="147"/>
      <c r="DA27" s="147"/>
      <c r="DB27" s="147"/>
      <c r="DC27" s="147"/>
      <c r="DD27" s="147"/>
      <c r="DE27" s="147"/>
      <c r="DF27" s="147"/>
      <c r="DG27" s="147"/>
      <c r="DH27" s="147"/>
      <c r="DI27" s="147"/>
      <c r="DJ27" s="147"/>
      <c r="DK27" s="147"/>
      <c r="DL27" s="147"/>
      <c r="DM27" s="147"/>
      <c r="DN27" s="147"/>
      <c r="DO27" s="147"/>
      <c r="DP27" s="147"/>
      <c r="DQ27" s="147"/>
      <c r="DR27" s="147"/>
      <c r="DS27" s="147"/>
      <c r="DT27" s="147"/>
      <c r="DU27" s="147"/>
      <c r="DV27" s="147"/>
      <c r="DW27" s="147"/>
      <c r="DX27" s="147"/>
      <c r="DY27" s="147"/>
      <c r="DZ27" s="147"/>
      <c r="EA27" s="147"/>
      <c r="EB27" s="147"/>
      <c r="EC27" s="147"/>
      <c r="ED27" s="147"/>
      <c r="EE27" s="147"/>
      <c r="EF27" s="147"/>
      <c r="EG27" s="147"/>
      <c r="EH27" s="147"/>
      <c r="EI27" s="147"/>
      <c r="EJ27" s="147"/>
      <c r="EK27" s="147"/>
      <c r="EL27" s="147"/>
      <c r="EM27" s="147"/>
      <c r="EN27" s="147"/>
      <c r="EO27" s="147"/>
      <c r="EP27" s="147"/>
      <c r="EQ27" s="147"/>
      <c r="ER27" s="147"/>
      <c r="ES27" s="147"/>
      <c r="ET27" s="147"/>
      <c r="EU27" s="147"/>
      <c r="EV27" s="147"/>
      <c r="EW27" s="147"/>
      <c r="EX27" s="147"/>
      <c r="EY27" s="147"/>
      <c r="EZ27" s="147"/>
      <c r="FA27" s="147"/>
      <c r="FB27" s="147"/>
      <c r="FC27" s="147"/>
      <c r="FD27" s="147"/>
      <c r="FE27" s="147"/>
      <c r="FF27" s="147"/>
      <c r="FG27" s="147"/>
      <c r="FH27" s="147"/>
      <c r="FI27" s="147"/>
      <c r="FJ27" s="147"/>
      <c r="FK27" s="147"/>
      <c r="FL27" s="147"/>
      <c r="FM27" s="147"/>
      <c r="FN27" s="147"/>
      <c r="FO27" s="147"/>
      <c r="FP27" s="147"/>
      <c r="FQ27" s="147"/>
      <c r="FR27" s="147"/>
      <c r="FS27" s="147"/>
      <c r="FT27" s="147"/>
      <c r="FU27" s="147"/>
      <c r="FV27" s="147"/>
      <c r="FW27" s="147"/>
      <c r="FX27" s="147"/>
      <c r="FY27" s="147"/>
      <c r="FZ27" s="147"/>
      <c r="GA27" s="147"/>
      <c r="GB27" s="147"/>
      <c r="GC27" s="147"/>
      <c r="GD27" s="147"/>
      <c r="GE27" s="147"/>
      <c r="GF27" s="147"/>
      <c r="GG27" s="147"/>
      <c r="GH27" s="147"/>
      <c r="GI27" s="147"/>
      <c r="GJ27" s="147"/>
      <c r="GK27" s="147"/>
      <c r="GL27" s="147"/>
      <c r="GM27" s="147"/>
      <c r="GN27" s="147"/>
      <c r="GO27" s="147"/>
      <c r="GP27" s="147"/>
      <c r="GQ27" s="147"/>
      <c r="GR27" s="147"/>
      <c r="GS27" s="220"/>
      <c r="GT27" s="143"/>
      <c r="GU27" s="143"/>
      <c r="GV27" s="143"/>
      <c r="GW27" s="143"/>
    </row>
    <row r="28" spans="2:205">
      <c r="B28" s="70" t="s">
        <v>157</v>
      </c>
      <c r="C28" s="50" t="s">
        <v>158</v>
      </c>
      <c r="D28" s="228" t="s">
        <v>302</v>
      </c>
      <c r="E28" s="66"/>
      <c r="F28" s="89"/>
      <c r="G28" s="231"/>
      <c r="H28" s="142">
        <f t="shared" si="4"/>
        <v>0</v>
      </c>
      <c r="CC28" s="158"/>
      <c r="CE28" s="147"/>
      <c r="CF28" s="147"/>
      <c r="CG28" s="147"/>
      <c r="CH28" s="147"/>
      <c r="CI28" s="147"/>
      <c r="CJ28" s="147"/>
      <c r="CK28" s="147"/>
      <c r="CL28" s="147"/>
      <c r="CM28" s="147"/>
      <c r="CN28" s="147"/>
      <c r="CO28" s="147"/>
      <c r="CP28" s="147"/>
      <c r="CQ28" s="147"/>
      <c r="CR28" s="147"/>
      <c r="CS28" s="147"/>
      <c r="CT28" s="147"/>
      <c r="CU28" s="147"/>
      <c r="CV28" s="147"/>
      <c r="CW28" s="147"/>
      <c r="CX28" s="147"/>
      <c r="CY28" s="147"/>
      <c r="CZ28" s="147"/>
      <c r="DA28" s="147"/>
      <c r="DB28" s="147"/>
      <c r="DC28" s="147"/>
      <c r="DD28" s="147"/>
      <c r="DE28" s="147"/>
      <c r="DF28" s="147"/>
      <c r="DG28" s="147"/>
      <c r="DH28" s="147"/>
      <c r="DI28" s="147"/>
      <c r="DJ28" s="147"/>
      <c r="DK28" s="147"/>
      <c r="DL28" s="147"/>
      <c r="DM28" s="147"/>
      <c r="DN28" s="147"/>
      <c r="DO28" s="147"/>
      <c r="DP28" s="147"/>
      <c r="DQ28" s="147"/>
      <c r="DR28" s="147"/>
      <c r="DS28" s="147"/>
      <c r="DT28" s="147"/>
      <c r="DU28" s="147"/>
      <c r="DV28" s="147"/>
      <c r="DW28" s="147"/>
      <c r="DX28" s="147"/>
      <c r="DY28" s="147"/>
      <c r="DZ28" s="147"/>
      <c r="EA28" s="147"/>
      <c r="EB28" s="147"/>
      <c r="EC28" s="147"/>
      <c r="ED28" s="147"/>
      <c r="EE28" s="147"/>
      <c r="EF28" s="147"/>
      <c r="EG28" s="147"/>
      <c r="EH28" s="147"/>
      <c r="EI28" s="147"/>
      <c r="EJ28" s="147"/>
      <c r="EK28" s="147"/>
      <c r="EL28" s="147"/>
      <c r="EM28" s="147"/>
      <c r="EN28" s="147"/>
      <c r="EO28" s="147"/>
      <c r="EP28" s="147"/>
      <c r="EQ28" s="147"/>
      <c r="ER28" s="147"/>
      <c r="ES28" s="147"/>
      <c r="ET28" s="147"/>
      <c r="EU28" s="147"/>
      <c r="EV28" s="147"/>
      <c r="EW28" s="147"/>
      <c r="EX28" s="147"/>
      <c r="EY28" s="147"/>
      <c r="EZ28" s="147"/>
      <c r="FA28" s="147"/>
      <c r="FB28" s="147"/>
      <c r="FC28" s="147"/>
      <c r="FD28" s="147"/>
      <c r="FE28" s="147"/>
      <c r="FF28" s="147"/>
      <c r="FG28" s="147"/>
      <c r="FH28" s="147"/>
      <c r="FI28" s="147"/>
      <c r="FJ28" s="147"/>
      <c r="FK28" s="147"/>
      <c r="FL28" s="147"/>
      <c r="FM28" s="147"/>
      <c r="FN28" s="147"/>
      <c r="FO28" s="147"/>
      <c r="FP28" s="147"/>
      <c r="FQ28" s="147"/>
      <c r="FR28" s="147"/>
      <c r="FS28" s="147"/>
      <c r="FT28" s="147"/>
      <c r="FU28" s="147"/>
      <c r="FV28" s="147"/>
      <c r="FW28" s="147"/>
      <c r="FX28" s="147"/>
      <c r="FY28" s="147"/>
      <c r="FZ28" s="147"/>
      <c r="GA28" s="147"/>
      <c r="GB28" s="147"/>
      <c r="GC28" s="147"/>
      <c r="GD28" s="147"/>
      <c r="GE28" s="147"/>
      <c r="GF28" s="147"/>
      <c r="GG28" s="147"/>
      <c r="GH28" s="147"/>
      <c r="GI28" s="147"/>
      <c r="GJ28" s="147"/>
      <c r="GK28" s="147"/>
      <c r="GL28" s="147"/>
      <c r="GM28" s="147"/>
      <c r="GN28" s="147"/>
      <c r="GO28" s="147"/>
      <c r="GP28" s="147"/>
      <c r="GQ28" s="147"/>
      <c r="GR28" s="147"/>
      <c r="GS28" s="220"/>
      <c r="GT28" s="143"/>
      <c r="GU28" s="143"/>
      <c r="GV28" s="143"/>
      <c r="GW28" s="143"/>
    </row>
    <row r="29" spans="2:205">
      <c r="B29" s="70" t="s">
        <v>159</v>
      </c>
      <c r="C29" s="50" t="s">
        <v>160</v>
      </c>
      <c r="D29" s="228" t="s">
        <v>302</v>
      </c>
      <c r="E29" s="66"/>
      <c r="F29" s="89"/>
      <c r="G29" s="231"/>
      <c r="H29" s="142">
        <f t="shared" si="4"/>
        <v>0</v>
      </c>
      <c r="CC29" s="158"/>
      <c r="CE29" s="147"/>
      <c r="CF29" s="147"/>
      <c r="CG29" s="147"/>
      <c r="CH29" s="147"/>
      <c r="CI29" s="147"/>
      <c r="CJ29" s="147"/>
      <c r="CK29" s="147"/>
      <c r="CL29" s="147"/>
      <c r="CM29" s="147"/>
      <c r="CN29" s="147"/>
      <c r="CO29" s="147"/>
      <c r="CP29" s="147"/>
      <c r="CQ29" s="147"/>
      <c r="CR29" s="147"/>
      <c r="CS29" s="147"/>
      <c r="CT29" s="147"/>
      <c r="CU29" s="147"/>
      <c r="CV29" s="147"/>
      <c r="CW29" s="147"/>
      <c r="CX29" s="147"/>
      <c r="CY29" s="147"/>
      <c r="CZ29" s="147"/>
      <c r="DA29" s="147"/>
      <c r="DB29" s="147"/>
      <c r="DC29" s="147"/>
      <c r="DD29" s="147"/>
      <c r="DE29" s="147"/>
      <c r="DF29" s="147"/>
      <c r="DG29" s="147"/>
      <c r="DH29" s="147"/>
      <c r="DI29" s="147"/>
      <c r="DJ29" s="147"/>
      <c r="DK29" s="147"/>
      <c r="DL29" s="147"/>
      <c r="DM29" s="147"/>
      <c r="DN29" s="147"/>
      <c r="DO29" s="147"/>
      <c r="DP29" s="147"/>
      <c r="DQ29" s="147"/>
      <c r="DR29" s="147"/>
      <c r="DS29" s="147"/>
      <c r="DT29" s="147"/>
      <c r="DU29" s="147"/>
      <c r="DV29" s="147"/>
      <c r="DW29" s="147"/>
      <c r="DX29" s="147"/>
      <c r="DY29" s="147"/>
      <c r="DZ29" s="147"/>
      <c r="EA29" s="147"/>
      <c r="EB29" s="147"/>
      <c r="EC29" s="147"/>
      <c r="ED29" s="147"/>
      <c r="EE29" s="147"/>
      <c r="EF29" s="147"/>
      <c r="EG29" s="147"/>
      <c r="EH29" s="147"/>
      <c r="EI29" s="147"/>
      <c r="EJ29" s="147"/>
      <c r="EK29" s="147"/>
      <c r="EL29" s="147"/>
      <c r="EM29" s="147"/>
      <c r="EN29" s="147"/>
      <c r="EO29" s="147"/>
      <c r="EP29" s="147"/>
      <c r="EQ29" s="147"/>
      <c r="ER29" s="147"/>
      <c r="ES29" s="147"/>
      <c r="ET29" s="147"/>
      <c r="EU29" s="147"/>
      <c r="EV29" s="147"/>
      <c r="EW29" s="147"/>
      <c r="EX29" s="147"/>
      <c r="EY29" s="147"/>
      <c r="EZ29" s="147"/>
      <c r="FA29" s="147"/>
      <c r="FB29" s="147"/>
      <c r="FC29" s="147"/>
      <c r="FD29" s="147"/>
      <c r="FE29" s="147"/>
      <c r="FF29" s="147"/>
      <c r="FG29" s="147"/>
      <c r="FH29" s="147"/>
      <c r="FI29" s="147"/>
      <c r="FJ29" s="147"/>
      <c r="FK29" s="147"/>
      <c r="FL29" s="147"/>
      <c r="FM29" s="147"/>
      <c r="FN29" s="147"/>
      <c r="FO29" s="147"/>
      <c r="FP29" s="147"/>
      <c r="FQ29" s="147"/>
      <c r="FR29" s="147"/>
      <c r="FS29" s="147"/>
      <c r="FT29" s="147"/>
      <c r="FU29" s="147"/>
      <c r="FV29" s="147"/>
      <c r="FW29" s="147"/>
      <c r="FX29" s="147"/>
      <c r="FY29" s="147"/>
      <c r="FZ29" s="147"/>
      <c r="GA29" s="147"/>
      <c r="GB29" s="147"/>
      <c r="GC29" s="147"/>
      <c r="GD29" s="147"/>
      <c r="GE29" s="147"/>
      <c r="GF29" s="147"/>
      <c r="GG29" s="147"/>
      <c r="GH29" s="147"/>
      <c r="GI29" s="147"/>
      <c r="GJ29" s="147"/>
      <c r="GK29" s="147"/>
      <c r="GL29" s="147"/>
      <c r="GM29" s="147"/>
      <c r="GN29" s="147"/>
      <c r="GO29" s="147"/>
      <c r="GP29" s="147"/>
      <c r="GQ29" s="147"/>
      <c r="GR29" s="147"/>
      <c r="GS29" s="220"/>
      <c r="GT29" s="143"/>
      <c r="GU29" s="143"/>
      <c r="GV29" s="143"/>
      <c r="GW29" s="143"/>
    </row>
    <row r="30" spans="2:205" ht="51" customHeight="1">
      <c r="B30" s="186" t="s">
        <v>161</v>
      </c>
      <c r="C30" s="138" t="s">
        <v>162</v>
      </c>
      <c r="D30" s="228" t="s">
        <v>513</v>
      </c>
      <c r="E30" s="66" t="s">
        <v>609</v>
      </c>
      <c r="F30" s="89" t="s">
        <v>514</v>
      </c>
      <c r="G30" s="232">
        <v>96271.448913699001</v>
      </c>
      <c r="H30" s="188">
        <f>SUM(I30:CB30)</f>
        <v>96271.448913698972</v>
      </c>
      <c r="I30" s="196">
        <v>1314.6229921612539</v>
      </c>
      <c r="J30" s="196">
        <v>16.055180999747439</v>
      </c>
      <c r="K30" s="196">
        <v>0.24000286647191246</v>
      </c>
      <c r="L30" s="196">
        <v>1704.3415014397697</v>
      </c>
      <c r="M30" s="196">
        <v>52.746288096463118</v>
      </c>
      <c r="N30" s="196">
        <v>12.24451519756839</v>
      </c>
      <c r="O30" s="196">
        <v>86.211401615741494</v>
      </c>
      <c r="P30" s="196">
        <v>0</v>
      </c>
      <c r="Q30" s="196">
        <v>154.98619612861944</v>
      </c>
      <c r="R30" s="196">
        <v>135.12282728792695</v>
      </c>
      <c r="S30" s="196">
        <v>0</v>
      </c>
      <c r="T30" s="196">
        <v>0</v>
      </c>
      <c r="U30" s="196">
        <v>0</v>
      </c>
      <c r="V30" s="196">
        <v>20.625846664533675</v>
      </c>
      <c r="W30" s="196">
        <v>0</v>
      </c>
      <c r="X30" s="196">
        <v>49.309611162150347</v>
      </c>
      <c r="Y30" s="196">
        <v>283.31466965285557</v>
      </c>
      <c r="Z30" s="196">
        <v>0</v>
      </c>
      <c r="AA30" s="196">
        <v>91780.555111182213</v>
      </c>
      <c r="AB30" s="196">
        <v>25.103834506478965</v>
      </c>
      <c r="AC30" s="196">
        <v>0</v>
      </c>
      <c r="AD30" s="196">
        <v>0</v>
      </c>
      <c r="AE30" s="196">
        <v>0</v>
      </c>
      <c r="AF30" s="196">
        <v>215.72005127179654</v>
      </c>
      <c r="AG30" s="196">
        <v>0</v>
      </c>
      <c r="AH30" s="196">
        <v>163.88376724284643</v>
      </c>
      <c r="AI30" s="196">
        <v>17.734176066287816</v>
      </c>
      <c r="AJ30" s="196">
        <v>0</v>
      </c>
      <c r="AK30" s="196">
        <v>0</v>
      </c>
      <c r="AL30" s="196">
        <v>6.5099226523756197</v>
      </c>
      <c r="AM30" s="196">
        <v>0</v>
      </c>
      <c r="AN30" s="196">
        <v>64.786239561670129</v>
      </c>
      <c r="AO30" s="196">
        <v>0</v>
      </c>
      <c r="AP30" s="196">
        <v>0</v>
      </c>
      <c r="AQ30" s="196">
        <v>0</v>
      </c>
      <c r="AR30" s="196">
        <v>17.544520476723722</v>
      </c>
      <c r="AS30" s="196">
        <v>0</v>
      </c>
      <c r="AT30" s="196">
        <v>0</v>
      </c>
      <c r="AU30" s="196">
        <v>0</v>
      </c>
      <c r="AV30" s="196">
        <v>0.14302039673652214</v>
      </c>
      <c r="AW30" s="196">
        <v>0</v>
      </c>
      <c r="AX30" s="196">
        <v>0</v>
      </c>
      <c r="AY30" s="196">
        <v>37.608229403295475</v>
      </c>
      <c r="AZ30" s="196">
        <v>39.151921772516395</v>
      </c>
      <c r="BA30" s="196">
        <v>0</v>
      </c>
      <c r="BB30" s="196">
        <v>0</v>
      </c>
      <c r="BC30" s="196">
        <v>1.0373988161894097</v>
      </c>
      <c r="BD30" s="196">
        <v>14.21016285394337</v>
      </c>
      <c r="BE30" s="196">
        <v>2.531974724044153</v>
      </c>
      <c r="BF30" s="196">
        <v>0</v>
      </c>
      <c r="BG30" s="196">
        <v>8.81580547112462E-2</v>
      </c>
      <c r="BH30" s="196">
        <v>0</v>
      </c>
      <c r="BI30" s="196">
        <v>0</v>
      </c>
      <c r="BJ30" s="196">
        <v>6.3712836346184609</v>
      </c>
      <c r="BK30" s="196">
        <v>0</v>
      </c>
      <c r="BL30" s="196">
        <v>0</v>
      </c>
      <c r="BM30" s="196">
        <v>0.80803535940712834</v>
      </c>
      <c r="BN30" s="196">
        <v>0</v>
      </c>
      <c r="BO30" s="196">
        <v>0</v>
      </c>
      <c r="BP30" s="196">
        <v>47.04246182772566</v>
      </c>
      <c r="BQ30" s="196">
        <v>0</v>
      </c>
      <c r="BR30" s="196">
        <v>0</v>
      </c>
      <c r="BS30" s="196">
        <v>0</v>
      </c>
      <c r="BT30" s="196">
        <v>0</v>
      </c>
      <c r="BU30" s="196">
        <v>0</v>
      </c>
      <c r="BV30" s="196">
        <v>0</v>
      </c>
      <c r="BW30" s="196">
        <v>0</v>
      </c>
      <c r="BX30" s="196">
        <v>0</v>
      </c>
      <c r="BY30" s="196">
        <v>0</v>
      </c>
      <c r="BZ30" s="196">
        <v>0</v>
      </c>
      <c r="CA30" s="196">
        <v>0.79761062230043189</v>
      </c>
      <c r="CB30" s="196">
        <v>0</v>
      </c>
      <c r="CC30" s="196">
        <v>0</v>
      </c>
      <c r="CD30" s="189">
        <v>0</v>
      </c>
      <c r="CE30" s="192">
        <v>0</v>
      </c>
      <c r="CF30" s="192">
        <v>0</v>
      </c>
      <c r="CG30" s="192">
        <v>0</v>
      </c>
      <c r="CH30" s="192">
        <v>0</v>
      </c>
      <c r="CI30" s="192">
        <v>0</v>
      </c>
      <c r="CJ30" s="192">
        <v>0</v>
      </c>
      <c r="CK30" s="192">
        <v>0</v>
      </c>
      <c r="CL30" s="192">
        <v>0</v>
      </c>
      <c r="CM30" s="192">
        <v>0</v>
      </c>
      <c r="CN30" s="192">
        <v>0</v>
      </c>
      <c r="CO30" s="192">
        <v>0</v>
      </c>
      <c r="CP30" s="192">
        <v>0</v>
      </c>
      <c r="CQ30" s="192">
        <v>0</v>
      </c>
      <c r="CR30" s="192">
        <v>0</v>
      </c>
      <c r="CS30" s="192">
        <v>0</v>
      </c>
      <c r="CT30" s="192">
        <v>0</v>
      </c>
      <c r="CU30" s="192">
        <v>0</v>
      </c>
      <c r="CV30" s="192">
        <v>0</v>
      </c>
      <c r="CW30" s="192">
        <v>0</v>
      </c>
      <c r="CX30" s="192">
        <v>0</v>
      </c>
      <c r="CY30" s="192">
        <v>0</v>
      </c>
      <c r="CZ30" s="192">
        <v>0</v>
      </c>
      <c r="DA30" s="192">
        <v>0</v>
      </c>
      <c r="DB30" s="192">
        <v>0</v>
      </c>
      <c r="DC30" s="192">
        <v>0</v>
      </c>
      <c r="DD30" s="192">
        <v>0</v>
      </c>
      <c r="DE30" s="192">
        <v>0</v>
      </c>
      <c r="DF30" s="192">
        <v>0</v>
      </c>
      <c r="DG30" s="192">
        <v>0</v>
      </c>
      <c r="DH30" s="192">
        <v>0</v>
      </c>
      <c r="DI30" s="192">
        <v>0</v>
      </c>
      <c r="DJ30" s="192">
        <v>0</v>
      </c>
      <c r="DK30" s="192">
        <v>0</v>
      </c>
      <c r="DL30" s="192">
        <v>0</v>
      </c>
      <c r="DM30" s="192">
        <v>0</v>
      </c>
      <c r="DN30" s="192">
        <v>0</v>
      </c>
      <c r="DO30" s="192">
        <v>0</v>
      </c>
      <c r="DP30" s="192">
        <v>0</v>
      </c>
      <c r="DQ30" s="192">
        <v>0</v>
      </c>
      <c r="DR30" s="192">
        <v>0</v>
      </c>
      <c r="DS30" s="192">
        <v>0</v>
      </c>
      <c r="DT30" s="192">
        <v>0</v>
      </c>
      <c r="DU30" s="192">
        <v>0</v>
      </c>
      <c r="DV30" s="192">
        <v>0</v>
      </c>
      <c r="DW30" s="192">
        <v>0</v>
      </c>
      <c r="DX30" s="192">
        <v>0</v>
      </c>
      <c r="DY30" s="192">
        <v>0</v>
      </c>
      <c r="DZ30" s="192">
        <v>0</v>
      </c>
      <c r="EA30" s="192">
        <v>0</v>
      </c>
      <c r="EB30" s="192">
        <v>0</v>
      </c>
      <c r="EC30" s="192">
        <v>0</v>
      </c>
      <c r="ED30" s="192">
        <v>0</v>
      </c>
      <c r="EE30" s="192">
        <v>0</v>
      </c>
      <c r="EF30" s="192">
        <v>0</v>
      </c>
      <c r="EG30" s="192">
        <v>0</v>
      </c>
      <c r="EH30" s="192">
        <v>0</v>
      </c>
      <c r="EI30" s="192">
        <v>0</v>
      </c>
      <c r="EJ30" s="192">
        <v>0</v>
      </c>
      <c r="EK30" s="192">
        <v>0</v>
      </c>
      <c r="EL30" s="192">
        <v>0</v>
      </c>
      <c r="EM30" s="192">
        <v>0</v>
      </c>
      <c r="EN30" s="192">
        <v>0</v>
      </c>
      <c r="EO30" s="192">
        <v>0</v>
      </c>
      <c r="EP30" s="192">
        <v>0</v>
      </c>
      <c r="EQ30" s="192">
        <v>0</v>
      </c>
      <c r="ER30" s="192">
        <v>0</v>
      </c>
      <c r="ES30" s="192">
        <v>0</v>
      </c>
      <c r="ET30" s="192">
        <v>0</v>
      </c>
      <c r="EU30" s="192">
        <v>0</v>
      </c>
      <c r="EV30" s="192">
        <v>0</v>
      </c>
      <c r="EW30" s="192">
        <v>0</v>
      </c>
      <c r="EX30" s="192">
        <v>0</v>
      </c>
      <c r="EY30" s="192">
        <v>0</v>
      </c>
      <c r="EZ30" s="192">
        <v>0</v>
      </c>
      <c r="FA30" s="192">
        <v>0</v>
      </c>
      <c r="FB30" s="192">
        <v>0</v>
      </c>
      <c r="FC30" s="192">
        <v>0</v>
      </c>
      <c r="FD30" s="192">
        <v>0</v>
      </c>
      <c r="FE30" s="192">
        <v>0</v>
      </c>
      <c r="FF30" s="192">
        <v>0</v>
      </c>
      <c r="FG30" s="192">
        <v>0</v>
      </c>
      <c r="FH30" s="192">
        <v>0</v>
      </c>
      <c r="FI30" s="192">
        <v>0</v>
      </c>
      <c r="FJ30" s="192">
        <v>0</v>
      </c>
      <c r="FK30" s="192">
        <v>0</v>
      </c>
      <c r="FL30" s="192">
        <v>0</v>
      </c>
      <c r="FM30" s="192">
        <v>0</v>
      </c>
      <c r="FN30" s="192">
        <v>0</v>
      </c>
      <c r="FO30" s="192">
        <v>0</v>
      </c>
      <c r="FP30" s="192">
        <v>0</v>
      </c>
      <c r="FQ30" s="192">
        <v>0</v>
      </c>
      <c r="FR30" s="192">
        <v>0</v>
      </c>
      <c r="FS30" s="192">
        <v>0</v>
      </c>
      <c r="FT30" s="192">
        <v>0</v>
      </c>
      <c r="FU30" s="192">
        <v>0</v>
      </c>
      <c r="FV30" s="192">
        <v>0</v>
      </c>
      <c r="FW30" s="192">
        <v>0</v>
      </c>
      <c r="FX30" s="192">
        <v>0</v>
      </c>
      <c r="FY30" s="192">
        <v>0</v>
      </c>
      <c r="FZ30" s="192">
        <v>0</v>
      </c>
      <c r="GA30" s="192">
        <v>0</v>
      </c>
      <c r="GB30" s="192">
        <v>0</v>
      </c>
      <c r="GC30" s="192">
        <v>0</v>
      </c>
      <c r="GD30" s="192">
        <v>0</v>
      </c>
      <c r="GE30" s="192">
        <v>0</v>
      </c>
      <c r="GF30" s="192">
        <v>0</v>
      </c>
      <c r="GG30" s="192">
        <v>0</v>
      </c>
      <c r="GH30" s="192">
        <v>0</v>
      </c>
      <c r="GI30" s="192">
        <v>0</v>
      </c>
      <c r="GJ30" s="192">
        <v>0</v>
      </c>
      <c r="GK30" s="192">
        <v>0</v>
      </c>
      <c r="GL30" s="192">
        <v>0</v>
      </c>
      <c r="GM30" s="192">
        <v>0</v>
      </c>
      <c r="GN30" s="192">
        <v>0</v>
      </c>
      <c r="GO30" s="192">
        <v>0</v>
      </c>
      <c r="GP30" s="192">
        <v>0</v>
      </c>
      <c r="GQ30" s="192">
        <v>0</v>
      </c>
      <c r="GR30" s="192">
        <v>0</v>
      </c>
      <c r="GS30" s="222">
        <v>0</v>
      </c>
      <c r="GT30" s="143"/>
      <c r="GU30" s="143"/>
      <c r="GV30" s="143"/>
      <c r="GW30" s="143"/>
    </row>
    <row r="31" spans="2:205" ht="51" customHeight="1">
      <c r="B31" s="186"/>
      <c r="C31" s="50" t="s">
        <v>162</v>
      </c>
      <c r="D31" s="228" t="s">
        <v>513</v>
      </c>
      <c r="E31" s="66" t="s">
        <v>613</v>
      </c>
      <c r="F31" s="89" t="s">
        <v>514</v>
      </c>
      <c r="G31" s="232">
        <v>107886</v>
      </c>
      <c r="H31" s="142">
        <f>SUM(CD31:GS31)</f>
        <v>107886.18017182311</v>
      </c>
      <c r="I31" s="196">
        <v>0</v>
      </c>
      <c r="J31" s="196">
        <v>0</v>
      </c>
      <c r="K31" s="196">
        <v>0</v>
      </c>
      <c r="L31" s="196">
        <v>0</v>
      </c>
      <c r="M31" s="196">
        <v>0</v>
      </c>
      <c r="N31" s="196">
        <v>0</v>
      </c>
      <c r="O31" s="196">
        <v>0</v>
      </c>
      <c r="P31" s="196">
        <v>0</v>
      </c>
      <c r="Q31" s="196">
        <v>0</v>
      </c>
      <c r="R31" s="196">
        <v>0</v>
      </c>
      <c r="S31" s="196">
        <v>0</v>
      </c>
      <c r="T31" s="196">
        <v>0</v>
      </c>
      <c r="U31" s="196">
        <v>0</v>
      </c>
      <c r="V31" s="196">
        <v>0</v>
      </c>
      <c r="W31" s="196">
        <v>0</v>
      </c>
      <c r="X31" s="196">
        <v>0</v>
      </c>
      <c r="Y31" s="196">
        <v>0</v>
      </c>
      <c r="Z31" s="196">
        <v>0</v>
      </c>
      <c r="AA31" s="196">
        <v>0</v>
      </c>
      <c r="AB31" s="196">
        <v>0</v>
      </c>
      <c r="AC31" s="196">
        <v>0</v>
      </c>
      <c r="AD31" s="196">
        <v>0</v>
      </c>
      <c r="AE31" s="196">
        <v>0</v>
      </c>
      <c r="AF31" s="196">
        <v>0</v>
      </c>
      <c r="AG31" s="196">
        <v>0</v>
      </c>
      <c r="AH31" s="196">
        <v>0</v>
      </c>
      <c r="AI31" s="196">
        <v>0</v>
      </c>
      <c r="AJ31" s="196">
        <v>0</v>
      </c>
      <c r="AK31" s="196">
        <v>0</v>
      </c>
      <c r="AL31" s="196">
        <v>0</v>
      </c>
      <c r="AM31" s="196">
        <v>0</v>
      </c>
      <c r="AN31" s="196">
        <v>0</v>
      </c>
      <c r="AO31" s="196">
        <v>0</v>
      </c>
      <c r="AP31" s="196">
        <v>0</v>
      </c>
      <c r="AQ31" s="196">
        <v>0</v>
      </c>
      <c r="AR31" s="196">
        <v>0</v>
      </c>
      <c r="AS31" s="196">
        <v>0</v>
      </c>
      <c r="AT31" s="196">
        <v>0</v>
      </c>
      <c r="AU31" s="196">
        <v>0</v>
      </c>
      <c r="AV31" s="196">
        <v>0</v>
      </c>
      <c r="AW31" s="196">
        <v>0</v>
      </c>
      <c r="AX31" s="196">
        <v>0</v>
      </c>
      <c r="AY31" s="196">
        <v>0</v>
      </c>
      <c r="AZ31" s="196">
        <v>0</v>
      </c>
      <c r="BA31" s="196">
        <v>0</v>
      </c>
      <c r="BB31" s="196">
        <v>0</v>
      </c>
      <c r="BC31" s="196">
        <v>0</v>
      </c>
      <c r="BD31" s="196">
        <v>0</v>
      </c>
      <c r="BE31" s="196">
        <v>0</v>
      </c>
      <c r="BF31" s="196">
        <v>0</v>
      </c>
      <c r="BG31" s="196">
        <v>0</v>
      </c>
      <c r="BH31" s="196">
        <v>0</v>
      </c>
      <c r="BI31" s="196">
        <v>0</v>
      </c>
      <c r="BJ31" s="196">
        <v>0</v>
      </c>
      <c r="BK31" s="196">
        <v>0</v>
      </c>
      <c r="BL31" s="196">
        <v>0</v>
      </c>
      <c r="BM31" s="196">
        <v>0</v>
      </c>
      <c r="BN31" s="196">
        <v>0</v>
      </c>
      <c r="BO31" s="196">
        <v>0</v>
      </c>
      <c r="BP31" s="196">
        <v>0</v>
      </c>
      <c r="BQ31" s="196">
        <v>0</v>
      </c>
      <c r="BR31" s="196">
        <v>0</v>
      </c>
      <c r="BS31" s="196">
        <v>0</v>
      </c>
      <c r="BT31" s="196">
        <v>0</v>
      </c>
      <c r="BU31" s="196">
        <v>0</v>
      </c>
      <c r="BV31" s="196">
        <v>0</v>
      </c>
      <c r="BW31" s="196">
        <v>0</v>
      </c>
      <c r="BX31" s="196">
        <v>0</v>
      </c>
      <c r="BY31" s="196">
        <v>0</v>
      </c>
      <c r="BZ31" s="196">
        <v>0</v>
      </c>
      <c r="CA31" s="196">
        <v>0</v>
      </c>
      <c r="CB31" s="196">
        <v>0</v>
      </c>
      <c r="CC31" s="196">
        <v>0</v>
      </c>
      <c r="CD31" s="196">
        <v>42104.876973165883</v>
      </c>
      <c r="CE31" s="196">
        <v>1.0110382338825787</v>
      </c>
      <c r="CF31" s="196">
        <v>48.892177251639737</v>
      </c>
      <c r="CG31" s="196">
        <v>0</v>
      </c>
      <c r="CH31" s="196">
        <v>12.386498160294353</v>
      </c>
      <c r="CI31" s="196">
        <v>0</v>
      </c>
      <c r="CJ31" s="196">
        <v>16503.950881698929</v>
      </c>
      <c r="CK31" s="196">
        <v>191.1002385218365</v>
      </c>
      <c r="CL31" s="196">
        <v>0.27694160934250522</v>
      </c>
      <c r="CM31" s="196">
        <v>0</v>
      </c>
      <c r="CN31" s="196">
        <v>220.5364104943209</v>
      </c>
      <c r="CO31" s="196">
        <v>125.38234067189249</v>
      </c>
      <c r="CP31" s="196">
        <v>13.536399696048633</v>
      </c>
      <c r="CQ31" s="196">
        <v>512.9751994880819</v>
      </c>
      <c r="CR31" s="196">
        <v>288.71362669972802</v>
      </c>
      <c r="CS31" s="196">
        <v>279.60580707086865</v>
      </c>
      <c r="CT31" s="196">
        <v>0</v>
      </c>
      <c r="CU31" s="196">
        <v>120.79774999999999</v>
      </c>
      <c r="CV31" s="196">
        <v>13431.386431051033</v>
      </c>
      <c r="CW31" s="196">
        <v>261.793398656215</v>
      </c>
      <c r="CX31" s="196">
        <v>2004.126126699728</v>
      </c>
      <c r="CY31" s="196">
        <v>325.33425723884181</v>
      </c>
      <c r="CZ31" s="196">
        <v>1212.6877908334668</v>
      </c>
      <c r="DA31" s="196">
        <v>2.5453607422812352</v>
      </c>
      <c r="DB31" s="196">
        <v>414.41480899056154</v>
      </c>
      <c r="DC31" s="196">
        <v>0</v>
      </c>
      <c r="DD31" s="196">
        <v>1.5563321068629021</v>
      </c>
      <c r="DE31" s="196">
        <v>2.4322508398656213</v>
      </c>
      <c r="DF31" s="196">
        <v>98.505224204127344</v>
      </c>
      <c r="DG31" s="196">
        <v>147.41688553831386</v>
      </c>
      <c r="DH31" s="196">
        <v>113.63142753159495</v>
      </c>
      <c r="DI31" s="196">
        <v>391.99524884018558</v>
      </c>
      <c r="DJ31" s="196">
        <v>414.64000559910414</v>
      </c>
      <c r="DK31" s="196">
        <v>11.745588785794272</v>
      </c>
      <c r="DL31" s="196">
        <v>0</v>
      </c>
      <c r="DM31" s="196">
        <v>0.37802271636538154</v>
      </c>
      <c r="DN31" s="196">
        <v>0.63066709326507764</v>
      </c>
      <c r="DO31" s="196">
        <v>0</v>
      </c>
      <c r="DP31" s="196">
        <v>0</v>
      </c>
      <c r="DQ31" s="196">
        <v>1103.5248835386337</v>
      </c>
      <c r="DR31" s="196">
        <v>0</v>
      </c>
      <c r="DS31" s="196">
        <v>0</v>
      </c>
      <c r="DT31" s="196">
        <v>0</v>
      </c>
      <c r="DU31" s="196">
        <v>0</v>
      </c>
      <c r="DV31" s="196">
        <v>2.3756559750439927</v>
      </c>
      <c r="DW31" s="196">
        <v>0</v>
      </c>
      <c r="DX31" s="196">
        <v>0</v>
      </c>
      <c r="DY31" s="196">
        <v>0</v>
      </c>
      <c r="DZ31" s="196">
        <v>0</v>
      </c>
      <c r="EA31" s="196">
        <v>0</v>
      </c>
      <c r="EB31" s="196">
        <v>11.956896416573349</v>
      </c>
      <c r="EC31" s="196">
        <v>138.77267413213886</v>
      </c>
      <c r="ED31" s="196">
        <v>0</v>
      </c>
      <c r="EE31" s="196">
        <v>0</v>
      </c>
      <c r="EF31" s="192">
        <v>42.898435930251161</v>
      </c>
      <c r="EG31" s="192">
        <v>0</v>
      </c>
      <c r="EH31" s="192">
        <v>0</v>
      </c>
      <c r="EI31" s="192">
        <v>175.78094312909934</v>
      </c>
      <c r="EJ31" s="192">
        <v>0</v>
      </c>
      <c r="EK31" s="192">
        <v>0</v>
      </c>
      <c r="EL31" s="192">
        <v>0</v>
      </c>
      <c r="EM31" s="192">
        <v>0</v>
      </c>
      <c r="EN31" s="192">
        <v>0</v>
      </c>
      <c r="EO31" s="192">
        <v>216.28682682770756</v>
      </c>
      <c r="EP31" s="192">
        <v>0</v>
      </c>
      <c r="EQ31" s="192">
        <v>0</v>
      </c>
      <c r="ER31" s="192">
        <v>67.633214685650302</v>
      </c>
      <c r="ES31" s="192">
        <v>40.839638457846746</v>
      </c>
      <c r="ET31" s="192">
        <v>0</v>
      </c>
      <c r="EU31" s="192">
        <v>0</v>
      </c>
      <c r="EV31" s="192">
        <v>0</v>
      </c>
      <c r="EW31" s="192">
        <v>109.90759478483442</v>
      </c>
      <c r="EX31" s="192">
        <v>371.9351799712046</v>
      </c>
      <c r="EY31" s="192">
        <v>0</v>
      </c>
      <c r="EZ31" s="192">
        <v>0</v>
      </c>
      <c r="FA31" s="192">
        <v>0</v>
      </c>
      <c r="FB31" s="192">
        <v>0</v>
      </c>
      <c r="FC31" s="192">
        <v>0</v>
      </c>
      <c r="FD31" s="192">
        <v>4.4568138697808353</v>
      </c>
      <c r="FE31" s="192">
        <v>0</v>
      </c>
      <c r="FF31" s="192">
        <v>4.1019436890097585E-2</v>
      </c>
      <c r="FG31" s="192">
        <v>0</v>
      </c>
      <c r="FH31" s="192">
        <v>0</v>
      </c>
      <c r="FI31" s="192">
        <v>0</v>
      </c>
      <c r="FJ31" s="192">
        <v>6.4484604863221886</v>
      </c>
      <c r="FK31" s="192">
        <v>0</v>
      </c>
      <c r="FL31" s="192">
        <v>0</v>
      </c>
      <c r="FM31" s="192">
        <v>0</v>
      </c>
      <c r="FN31" s="192">
        <v>0</v>
      </c>
      <c r="FO31" s="192">
        <v>0.98692209246520557</v>
      </c>
      <c r="FP31" s="192">
        <v>0</v>
      </c>
      <c r="FQ31" s="192">
        <v>10.1683984162534</v>
      </c>
      <c r="FR31" s="192">
        <v>0</v>
      </c>
      <c r="FS31" s="192">
        <v>0.16329387298032316</v>
      </c>
      <c r="FT31" s="192">
        <v>0</v>
      </c>
      <c r="FU31" s="192">
        <v>0</v>
      </c>
      <c r="FV31" s="192">
        <v>0</v>
      </c>
      <c r="FW31" s="192">
        <v>0</v>
      </c>
      <c r="FX31" s="192">
        <v>656.98193553031513</v>
      </c>
      <c r="FY31" s="192">
        <v>4.7872580387138056E-2</v>
      </c>
      <c r="FZ31" s="192">
        <v>3.7616944488881776</v>
      </c>
      <c r="GA31" s="192">
        <v>0</v>
      </c>
      <c r="GB31" s="192">
        <v>1350.4636394976803</v>
      </c>
      <c r="GC31" s="192">
        <v>2886.9122201247801</v>
      </c>
      <c r="GD31" s="192">
        <v>0</v>
      </c>
      <c r="GE31" s="192">
        <v>4452.7104879219323</v>
      </c>
      <c r="GF31" s="192">
        <v>1991.2176962086066</v>
      </c>
      <c r="GG31" s="192">
        <v>13721.170857293455</v>
      </c>
      <c r="GH31" s="192">
        <v>896.72614685650296</v>
      </c>
      <c r="GI31" s="192">
        <v>0</v>
      </c>
      <c r="GJ31" s="192">
        <v>0</v>
      </c>
      <c r="GK31" s="192">
        <v>0.11176211806111024</v>
      </c>
      <c r="GL31" s="192">
        <v>9.004159334506479</v>
      </c>
      <c r="GM31" s="192">
        <v>0</v>
      </c>
      <c r="GN31" s="192">
        <v>0</v>
      </c>
      <c r="GO31" s="192">
        <v>7.0928971364581663</v>
      </c>
      <c r="GP31" s="192">
        <v>0</v>
      </c>
      <c r="GQ31" s="192">
        <v>346.53984051751718</v>
      </c>
      <c r="GR31" s="192">
        <v>0</v>
      </c>
      <c r="GS31" s="222">
        <v>0</v>
      </c>
      <c r="GT31" s="143"/>
      <c r="GU31" s="143"/>
      <c r="GV31" s="143"/>
      <c r="GW31" s="143"/>
    </row>
    <row r="32" spans="2:205">
      <c r="B32" s="71"/>
      <c r="C32" s="50"/>
      <c r="D32" s="9"/>
      <c r="E32" s="66"/>
      <c r="F32" s="89"/>
      <c r="G32" s="231"/>
      <c r="H32" s="142">
        <f t="shared" si="4"/>
        <v>0</v>
      </c>
      <c r="CC32" s="158"/>
      <c r="CE32" s="147"/>
      <c r="CF32" s="147"/>
      <c r="CG32" s="147"/>
      <c r="CH32" s="147"/>
      <c r="CI32" s="147"/>
      <c r="CJ32" s="147"/>
      <c r="CK32" s="147"/>
      <c r="CL32" s="147"/>
      <c r="CM32" s="147"/>
      <c r="CN32" s="147"/>
      <c r="CO32" s="147"/>
      <c r="CP32" s="147"/>
      <c r="CQ32" s="147"/>
      <c r="CR32" s="147"/>
      <c r="CS32" s="147"/>
      <c r="CT32" s="147"/>
      <c r="CU32" s="147"/>
      <c r="CV32" s="147"/>
      <c r="CW32" s="147"/>
      <c r="CX32" s="147"/>
      <c r="CY32" s="147"/>
      <c r="CZ32" s="147"/>
      <c r="DA32" s="147"/>
      <c r="DB32" s="147"/>
      <c r="DC32" s="147"/>
      <c r="DD32" s="147"/>
      <c r="DE32" s="147"/>
      <c r="DF32" s="147"/>
      <c r="DG32" s="147"/>
      <c r="DH32" s="147"/>
      <c r="DI32" s="147"/>
      <c r="DJ32" s="147"/>
      <c r="DK32" s="147"/>
      <c r="DL32" s="147"/>
      <c r="DM32" s="147"/>
      <c r="DN32" s="147"/>
      <c r="DO32" s="147"/>
      <c r="DP32" s="147"/>
      <c r="DQ32" s="147"/>
      <c r="DR32" s="147"/>
      <c r="DS32" s="147"/>
      <c r="DT32" s="147"/>
      <c r="DU32" s="147"/>
      <c r="DV32" s="147"/>
      <c r="DW32" s="147"/>
      <c r="DX32" s="147"/>
      <c r="DY32" s="147"/>
      <c r="DZ32" s="147"/>
      <c r="EA32" s="147"/>
      <c r="EB32" s="147"/>
      <c r="EC32" s="147"/>
      <c r="ED32" s="147"/>
      <c r="EE32" s="147"/>
      <c r="EF32" s="147"/>
      <c r="EG32" s="147"/>
      <c r="EH32" s="147"/>
      <c r="EI32" s="147"/>
      <c r="EJ32" s="147"/>
      <c r="EK32" s="147"/>
      <c r="EL32" s="147"/>
      <c r="EM32" s="147"/>
      <c r="EN32" s="147"/>
      <c r="EO32" s="147"/>
      <c r="EP32" s="147"/>
      <c r="EQ32" s="147"/>
      <c r="ER32" s="147"/>
      <c r="ES32" s="147"/>
      <c r="ET32" s="147"/>
      <c r="EU32" s="147"/>
      <c r="EV32" s="147"/>
      <c r="EW32" s="147"/>
      <c r="EX32" s="147"/>
      <c r="EY32" s="147"/>
      <c r="EZ32" s="147"/>
      <c r="FA32" s="147"/>
      <c r="FB32" s="147"/>
      <c r="FC32" s="147"/>
      <c r="FD32" s="147"/>
      <c r="FE32" s="147"/>
      <c r="FF32" s="147"/>
      <c r="FG32" s="147"/>
      <c r="FH32" s="147"/>
      <c r="FI32" s="147"/>
      <c r="FJ32" s="147"/>
      <c r="FK32" s="147"/>
      <c r="FL32" s="147"/>
      <c r="FM32" s="147"/>
      <c r="FN32" s="147"/>
      <c r="FO32" s="147"/>
      <c r="FP32" s="147"/>
      <c r="FQ32" s="147"/>
      <c r="FR32" s="147"/>
      <c r="FS32" s="147"/>
      <c r="FT32" s="147"/>
      <c r="FU32" s="147"/>
      <c r="FV32" s="147"/>
      <c r="FW32" s="147"/>
      <c r="FX32" s="147"/>
      <c r="FY32" s="147"/>
      <c r="FZ32" s="147"/>
      <c r="GA32" s="147"/>
      <c r="GB32" s="147"/>
      <c r="GC32" s="147"/>
      <c r="GD32" s="147"/>
      <c r="GE32" s="147"/>
      <c r="GF32" s="147"/>
      <c r="GG32" s="147"/>
      <c r="GH32" s="147"/>
      <c r="GI32" s="147"/>
      <c r="GJ32" s="147"/>
      <c r="GK32" s="147"/>
      <c r="GL32" s="147"/>
      <c r="GM32" s="147"/>
      <c r="GN32" s="147"/>
      <c r="GO32" s="147"/>
      <c r="GP32" s="147"/>
      <c r="GQ32" s="147"/>
      <c r="GR32" s="147"/>
      <c r="GS32" s="220"/>
      <c r="GT32" s="143"/>
      <c r="GU32" s="143"/>
      <c r="GV32" s="143"/>
      <c r="GW32" s="143"/>
    </row>
    <row r="33" spans="2:205">
      <c r="B33" s="77" t="s">
        <v>163</v>
      </c>
      <c r="C33" s="74" t="s">
        <v>164</v>
      </c>
      <c r="D33" s="8"/>
      <c r="E33" s="66"/>
      <c r="F33" s="89"/>
      <c r="G33" s="231"/>
      <c r="H33" s="142">
        <f t="shared" si="4"/>
        <v>0</v>
      </c>
      <c r="CC33" s="158"/>
      <c r="CE33" s="147"/>
      <c r="CF33" s="147"/>
      <c r="CG33" s="147"/>
      <c r="CH33" s="147"/>
      <c r="CI33" s="147"/>
      <c r="CJ33" s="147"/>
      <c r="CK33" s="147"/>
      <c r="CL33" s="147"/>
      <c r="CM33" s="147"/>
      <c r="CN33" s="147"/>
      <c r="CO33" s="147"/>
      <c r="CP33" s="147"/>
      <c r="CQ33" s="147"/>
      <c r="CR33" s="147"/>
      <c r="CS33" s="147"/>
      <c r="CT33" s="147"/>
      <c r="CU33" s="147"/>
      <c r="CV33" s="147"/>
      <c r="CW33" s="147"/>
      <c r="CX33" s="147"/>
      <c r="CY33" s="147"/>
      <c r="CZ33" s="147"/>
      <c r="DA33" s="147"/>
      <c r="DB33" s="147"/>
      <c r="DC33" s="147"/>
      <c r="DD33" s="147"/>
      <c r="DE33" s="147"/>
      <c r="DF33" s="147"/>
      <c r="DG33" s="147"/>
      <c r="DH33" s="147"/>
      <c r="DI33" s="147"/>
      <c r="DJ33" s="147"/>
      <c r="DK33" s="147"/>
      <c r="DL33" s="147"/>
      <c r="DM33" s="147"/>
      <c r="DN33" s="147"/>
      <c r="DO33" s="147"/>
      <c r="DP33" s="147"/>
      <c r="DQ33" s="147"/>
      <c r="DR33" s="147"/>
      <c r="DS33" s="147"/>
      <c r="DT33" s="147"/>
      <c r="DU33" s="147"/>
      <c r="DV33" s="147"/>
      <c r="DW33" s="147"/>
      <c r="DX33" s="147"/>
      <c r="DY33" s="147"/>
      <c r="DZ33" s="147"/>
      <c r="EA33" s="147"/>
      <c r="EB33" s="147"/>
      <c r="EC33" s="147"/>
      <c r="ED33" s="147"/>
      <c r="EE33" s="147"/>
      <c r="EF33" s="147"/>
      <c r="EG33" s="147"/>
      <c r="EH33" s="147"/>
      <c r="EI33" s="147"/>
      <c r="EJ33" s="147"/>
      <c r="EK33" s="147"/>
      <c r="EL33" s="147"/>
      <c r="EM33" s="147"/>
      <c r="EN33" s="147"/>
      <c r="EO33" s="147"/>
      <c r="EP33" s="147"/>
      <c r="EQ33" s="147"/>
      <c r="ER33" s="147"/>
      <c r="ES33" s="147"/>
      <c r="ET33" s="147"/>
      <c r="EU33" s="147"/>
      <c r="EV33" s="147"/>
      <c r="EW33" s="147"/>
      <c r="EX33" s="147"/>
      <c r="EY33" s="147"/>
      <c r="EZ33" s="147"/>
      <c r="FA33" s="147"/>
      <c r="FB33" s="147"/>
      <c r="FC33" s="147"/>
      <c r="FD33" s="147"/>
      <c r="FE33" s="147"/>
      <c r="FF33" s="147"/>
      <c r="FG33" s="147"/>
      <c r="FH33" s="147"/>
      <c r="FI33" s="147"/>
      <c r="FJ33" s="147"/>
      <c r="FK33" s="147"/>
      <c r="FL33" s="147"/>
      <c r="FM33" s="147"/>
      <c r="FN33" s="147"/>
      <c r="FO33" s="147"/>
      <c r="FP33" s="147"/>
      <c r="FQ33" s="147"/>
      <c r="FR33" s="147"/>
      <c r="FS33" s="147"/>
      <c r="FT33" s="147"/>
      <c r="FU33" s="147"/>
      <c r="FV33" s="147"/>
      <c r="FW33" s="147"/>
      <c r="FX33" s="147"/>
      <c r="FY33" s="147"/>
      <c r="FZ33" s="147"/>
      <c r="GA33" s="147"/>
      <c r="GB33" s="147"/>
      <c r="GC33" s="147"/>
      <c r="GD33" s="147"/>
      <c r="GE33" s="147"/>
      <c r="GF33" s="147"/>
      <c r="GG33" s="147"/>
      <c r="GH33" s="147"/>
      <c r="GI33" s="147"/>
      <c r="GJ33" s="147"/>
      <c r="GK33" s="147"/>
      <c r="GL33" s="147"/>
      <c r="GM33" s="147"/>
      <c r="GN33" s="147"/>
      <c r="GO33" s="147"/>
      <c r="GP33" s="147"/>
      <c r="GQ33" s="147"/>
      <c r="GR33" s="147"/>
      <c r="GS33" s="220"/>
      <c r="GT33" s="143"/>
      <c r="GU33" s="143"/>
      <c r="GV33" s="143"/>
      <c r="GW33" s="143"/>
    </row>
    <row r="34" spans="2:205">
      <c r="B34" s="70" t="s">
        <v>165</v>
      </c>
      <c r="C34" s="50" t="s">
        <v>166</v>
      </c>
      <c r="D34" s="228" t="s">
        <v>513</v>
      </c>
      <c r="E34" s="66" t="s">
        <v>515</v>
      </c>
      <c r="F34" s="89" t="s">
        <v>516</v>
      </c>
      <c r="G34" s="232">
        <v>14128.922655692251</v>
      </c>
      <c r="H34" s="142">
        <f>SUM(I34:CB34)</f>
        <v>14128.922655692251</v>
      </c>
      <c r="I34" s="149">
        <v>1218.9840000000002</v>
      </c>
      <c r="J34" s="149">
        <v>452.452</v>
      </c>
      <c r="K34" s="149">
        <v>0</v>
      </c>
      <c r="L34" s="149">
        <v>0</v>
      </c>
      <c r="M34" s="149">
        <v>0</v>
      </c>
      <c r="N34" s="149">
        <v>624.62199999999996</v>
      </c>
      <c r="O34" s="149">
        <v>1498.6970000000001</v>
      </c>
      <c r="P34" s="149">
        <v>0</v>
      </c>
      <c r="Q34" s="149">
        <v>4513.3230000000003</v>
      </c>
      <c r="R34" s="149">
        <v>19.701039999999999</v>
      </c>
      <c r="S34" s="149">
        <v>0</v>
      </c>
      <c r="T34" s="149">
        <v>0</v>
      </c>
      <c r="U34" s="149">
        <v>36</v>
      </c>
      <c r="V34" s="149">
        <v>1386</v>
      </c>
      <c r="W34" s="149">
        <v>382.245</v>
      </c>
      <c r="X34" s="149">
        <v>125.81399999999999</v>
      </c>
      <c r="Y34" s="149">
        <v>0</v>
      </c>
      <c r="Z34" s="149">
        <v>0</v>
      </c>
      <c r="AA34" s="149">
        <v>293.21230803071506</v>
      </c>
      <c r="AB34" s="149">
        <v>47.982019999999991</v>
      </c>
      <c r="AC34" s="149">
        <v>1059.3958299999999</v>
      </c>
      <c r="AD34" s="149">
        <v>5.2609200000000005</v>
      </c>
      <c r="AE34" s="149">
        <v>141.46410000000003</v>
      </c>
      <c r="AF34" s="149">
        <v>0</v>
      </c>
      <c r="AG34" s="149">
        <v>0</v>
      </c>
      <c r="AH34" s="149">
        <v>418.15300000000002</v>
      </c>
      <c r="AI34" s="149">
        <v>42.264000000000003</v>
      </c>
      <c r="AJ34" s="149">
        <v>9.9079999999999995</v>
      </c>
      <c r="AK34" s="149">
        <v>0</v>
      </c>
      <c r="AL34" s="149">
        <v>10.193</v>
      </c>
      <c r="AM34" s="149">
        <v>0</v>
      </c>
      <c r="AN34" s="149">
        <v>4.5128376615384607</v>
      </c>
      <c r="AO34" s="149">
        <v>0</v>
      </c>
      <c r="AP34" s="149">
        <v>119.73502999999999</v>
      </c>
      <c r="AQ34" s="149">
        <v>67.044690000000003</v>
      </c>
      <c r="AR34" s="149">
        <v>0</v>
      </c>
      <c r="AS34" s="149">
        <v>0</v>
      </c>
      <c r="AT34" s="149">
        <v>0</v>
      </c>
      <c r="AU34" s="149">
        <v>0</v>
      </c>
      <c r="AV34" s="149">
        <v>0</v>
      </c>
      <c r="AW34" s="149">
        <v>0</v>
      </c>
      <c r="AX34" s="149">
        <v>28.934000000000001</v>
      </c>
      <c r="AY34" s="149">
        <v>24.221880000000002</v>
      </c>
      <c r="AZ34" s="149">
        <v>1.6319999999999999</v>
      </c>
      <c r="BA34" s="149">
        <v>270.17899999999997</v>
      </c>
      <c r="BB34" s="149">
        <v>294.04700000000003</v>
      </c>
      <c r="BC34" s="149">
        <v>285.88370000000003</v>
      </c>
      <c r="BD34" s="149">
        <v>38.611940000000004</v>
      </c>
      <c r="BE34" s="149">
        <v>7.3492499999999996</v>
      </c>
      <c r="BF34" s="149">
        <v>0</v>
      </c>
      <c r="BG34" s="149">
        <v>0</v>
      </c>
      <c r="BH34" s="149">
        <v>0</v>
      </c>
      <c r="BI34" s="149">
        <v>0</v>
      </c>
      <c r="BJ34" s="149">
        <v>20</v>
      </c>
      <c r="BK34" s="149">
        <v>0</v>
      </c>
      <c r="BL34" s="149">
        <v>0</v>
      </c>
      <c r="BM34" s="149">
        <v>0</v>
      </c>
      <c r="BN34" s="149">
        <v>183.83699999999999</v>
      </c>
      <c r="BO34" s="149">
        <v>0</v>
      </c>
      <c r="BP34" s="149">
        <v>0</v>
      </c>
      <c r="BQ34" s="149">
        <v>0</v>
      </c>
      <c r="BR34" s="149">
        <v>0</v>
      </c>
      <c r="BS34" s="149">
        <v>0</v>
      </c>
      <c r="BT34" s="149">
        <v>0</v>
      </c>
      <c r="BU34" s="149">
        <v>0</v>
      </c>
      <c r="BV34" s="149">
        <v>0</v>
      </c>
      <c r="BW34" s="149">
        <v>0</v>
      </c>
      <c r="BX34" s="149">
        <v>0</v>
      </c>
      <c r="BY34" s="149">
        <v>491.74799999999999</v>
      </c>
      <c r="BZ34" s="149">
        <v>0</v>
      </c>
      <c r="CA34" s="149">
        <v>0</v>
      </c>
      <c r="CB34" s="149">
        <v>5.51511</v>
      </c>
      <c r="CC34" s="160"/>
      <c r="CE34" s="147"/>
      <c r="CF34" s="147"/>
      <c r="CG34" s="147"/>
      <c r="CH34" s="147"/>
      <c r="CI34" s="147"/>
      <c r="CJ34" s="147"/>
      <c r="CK34" s="147"/>
      <c r="CL34" s="147"/>
      <c r="CM34" s="147"/>
      <c r="CN34" s="147"/>
      <c r="CO34" s="147"/>
      <c r="CP34" s="147"/>
      <c r="CQ34" s="147"/>
      <c r="CR34" s="147"/>
      <c r="CS34" s="147"/>
      <c r="CT34" s="147"/>
      <c r="CU34" s="147"/>
      <c r="CV34" s="147"/>
      <c r="CW34" s="147"/>
      <c r="CX34" s="147"/>
      <c r="CY34" s="147"/>
      <c r="CZ34" s="147"/>
      <c r="DA34" s="147"/>
      <c r="DB34" s="147"/>
      <c r="DC34" s="147"/>
      <c r="DD34" s="147"/>
      <c r="DE34" s="147"/>
      <c r="DF34" s="147"/>
      <c r="DG34" s="147"/>
      <c r="DH34" s="147"/>
      <c r="DI34" s="147"/>
      <c r="DJ34" s="147"/>
      <c r="DK34" s="147"/>
      <c r="DL34" s="147"/>
      <c r="DM34" s="147"/>
      <c r="DN34" s="147"/>
      <c r="DO34" s="147"/>
      <c r="DP34" s="147"/>
      <c r="DQ34" s="147"/>
      <c r="DR34" s="147"/>
      <c r="DS34" s="147"/>
      <c r="DT34" s="147"/>
      <c r="DU34" s="147"/>
      <c r="DV34" s="147"/>
      <c r="DW34" s="147"/>
      <c r="DX34" s="147"/>
      <c r="DY34" s="147"/>
      <c r="DZ34" s="147"/>
      <c r="EA34" s="147"/>
      <c r="EB34" s="147"/>
      <c r="EC34" s="147"/>
      <c r="ED34" s="147"/>
      <c r="EE34" s="147"/>
      <c r="EF34" s="147"/>
      <c r="EG34" s="147"/>
      <c r="EH34" s="147"/>
      <c r="EI34" s="147"/>
      <c r="EJ34" s="147"/>
      <c r="EK34" s="147"/>
      <c r="EL34" s="147"/>
      <c r="EM34" s="147"/>
      <c r="EN34" s="147"/>
      <c r="EO34" s="147"/>
      <c r="EP34" s="147"/>
      <c r="EQ34" s="147"/>
      <c r="ER34" s="147"/>
      <c r="ES34" s="147"/>
      <c r="ET34" s="147"/>
      <c r="EU34" s="147"/>
      <c r="EV34" s="147"/>
      <c r="EW34" s="147"/>
      <c r="EX34" s="147"/>
      <c r="EY34" s="147"/>
      <c r="EZ34" s="147"/>
      <c r="FA34" s="147"/>
      <c r="FB34" s="147"/>
      <c r="FC34" s="147"/>
      <c r="FD34" s="147"/>
      <c r="FE34" s="147"/>
      <c r="FF34" s="147"/>
      <c r="FG34" s="147"/>
      <c r="FH34" s="147"/>
      <c r="FI34" s="147"/>
      <c r="FJ34" s="147"/>
      <c r="FK34" s="147"/>
      <c r="FL34" s="147"/>
      <c r="FM34" s="147"/>
      <c r="FN34" s="147"/>
      <c r="FO34" s="147"/>
      <c r="FP34" s="147"/>
      <c r="FQ34" s="147"/>
      <c r="FR34" s="147"/>
      <c r="FS34" s="147"/>
      <c r="FT34" s="147"/>
      <c r="FU34" s="147"/>
      <c r="FV34" s="147"/>
      <c r="FW34" s="147"/>
      <c r="FX34" s="147"/>
      <c r="FY34" s="147"/>
      <c r="FZ34" s="147"/>
      <c r="GA34" s="147"/>
      <c r="GB34" s="147"/>
      <c r="GC34" s="147"/>
      <c r="GD34" s="147"/>
      <c r="GE34" s="147"/>
      <c r="GF34" s="147"/>
      <c r="GG34" s="147"/>
      <c r="GH34" s="147"/>
      <c r="GI34" s="147"/>
      <c r="GJ34" s="147"/>
      <c r="GK34" s="147"/>
      <c r="GL34" s="147"/>
      <c r="GM34" s="147"/>
      <c r="GN34" s="147"/>
      <c r="GO34" s="147"/>
      <c r="GP34" s="147"/>
      <c r="GQ34" s="147"/>
      <c r="GR34" s="147"/>
      <c r="GS34" s="220"/>
      <c r="GT34" s="143"/>
      <c r="GU34" s="143"/>
      <c r="GV34" s="143"/>
      <c r="GW34" s="143"/>
    </row>
    <row r="35" spans="2:205">
      <c r="B35" s="70" t="s">
        <v>165</v>
      </c>
      <c r="C35" s="50" t="s">
        <v>166</v>
      </c>
      <c r="D35" s="228" t="s">
        <v>513</v>
      </c>
      <c r="E35" s="66" t="s">
        <v>530</v>
      </c>
      <c r="F35" s="89" t="s">
        <v>516</v>
      </c>
      <c r="G35" s="232">
        <v>123259</v>
      </c>
      <c r="H35" s="142">
        <f>SUM(CD35:GS35)</f>
        <v>123259.4888434389</v>
      </c>
      <c r="I35" s="149">
        <v>0</v>
      </c>
      <c r="J35" s="149">
        <v>0</v>
      </c>
      <c r="K35" s="149">
        <v>0</v>
      </c>
      <c r="L35" s="149">
        <v>0</v>
      </c>
      <c r="M35" s="149">
        <v>0</v>
      </c>
      <c r="N35" s="149">
        <v>0</v>
      </c>
      <c r="O35" s="149">
        <v>0</v>
      </c>
      <c r="P35" s="149">
        <v>0</v>
      </c>
      <c r="Q35" s="149">
        <v>0</v>
      </c>
      <c r="R35" s="149">
        <v>0</v>
      </c>
      <c r="S35" s="149">
        <v>0</v>
      </c>
      <c r="T35" s="149">
        <v>0</v>
      </c>
      <c r="U35" s="149">
        <v>0</v>
      </c>
      <c r="V35" s="149">
        <v>0</v>
      </c>
      <c r="W35" s="149">
        <v>0</v>
      </c>
      <c r="X35" s="149">
        <v>0</v>
      </c>
      <c r="Y35" s="149">
        <v>0</v>
      </c>
      <c r="Z35" s="149">
        <v>0</v>
      </c>
      <c r="AA35" s="149">
        <v>0</v>
      </c>
      <c r="AB35" s="149">
        <v>0</v>
      </c>
      <c r="AC35" s="149">
        <v>0</v>
      </c>
      <c r="AD35" s="149">
        <v>0</v>
      </c>
      <c r="AE35" s="149">
        <v>0</v>
      </c>
      <c r="AF35" s="149">
        <v>0</v>
      </c>
      <c r="AG35" s="149">
        <v>0</v>
      </c>
      <c r="AH35" s="149">
        <v>0</v>
      </c>
      <c r="AI35" s="149">
        <v>0</v>
      </c>
      <c r="AJ35" s="149">
        <v>0</v>
      </c>
      <c r="AK35" s="149">
        <v>0</v>
      </c>
      <c r="AL35" s="149">
        <v>0</v>
      </c>
      <c r="AM35" s="149">
        <v>0</v>
      </c>
      <c r="AN35" s="149">
        <v>0</v>
      </c>
      <c r="AO35" s="149">
        <v>0</v>
      </c>
      <c r="AP35" s="149">
        <v>0</v>
      </c>
      <c r="AQ35" s="149">
        <v>0</v>
      </c>
      <c r="AR35" s="149">
        <v>0</v>
      </c>
      <c r="AS35" s="149">
        <v>0</v>
      </c>
      <c r="AT35" s="149">
        <v>0</v>
      </c>
      <c r="AU35" s="149">
        <v>0</v>
      </c>
      <c r="AV35" s="149">
        <v>0</v>
      </c>
      <c r="AW35" s="149">
        <v>0</v>
      </c>
      <c r="AX35" s="149">
        <v>0</v>
      </c>
      <c r="AY35" s="149">
        <v>0</v>
      </c>
      <c r="AZ35" s="149">
        <v>0</v>
      </c>
      <c r="BA35" s="149">
        <v>0</v>
      </c>
      <c r="BB35" s="149">
        <v>0</v>
      </c>
      <c r="BC35" s="149">
        <v>0</v>
      </c>
      <c r="BD35" s="149">
        <v>0</v>
      </c>
      <c r="BE35" s="149">
        <v>0</v>
      </c>
      <c r="BF35" s="149">
        <v>0</v>
      </c>
      <c r="BG35" s="149">
        <v>0</v>
      </c>
      <c r="BH35" s="149">
        <v>0</v>
      </c>
      <c r="BI35" s="149">
        <v>0</v>
      </c>
      <c r="BJ35" s="149">
        <v>0</v>
      </c>
      <c r="BK35" s="149">
        <v>0</v>
      </c>
      <c r="BL35" s="149">
        <v>0</v>
      </c>
      <c r="BM35" s="149">
        <v>0</v>
      </c>
      <c r="BN35" s="149">
        <v>0</v>
      </c>
      <c r="BO35" s="149">
        <v>0</v>
      </c>
      <c r="BP35" s="149">
        <v>0</v>
      </c>
      <c r="BQ35" s="149">
        <v>0</v>
      </c>
      <c r="BR35" s="149">
        <v>0</v>
      </c>
      <c r="BS35" s="149">
        <v>0</v>
      </c>
      <c r="BT35" s="149">
        <v>0</v>
      </c>
      <c r="BU35" s="149">
        <v>0</v>
      </c>
      <c r="BV35" s="149">
        <v>0</v>
      </c>
      <c r="BW35" s="149">
        <v>0</v>
      </c>
      <c r="BX35" s="149">
        <v>0</v>
      </c>
      <c r="BY35" s="149">
        <v>0</v>
      </c>
      <c r="BZ35" s="149">
        <v>0</v>
      </c>
      <c r="CA35" s="149">
        <v>0</v>
      </c>
      <c r="CB35" s="149">
        <v>0</v>
      </c>
      <c r="CC35" s="149">
        <v>0</v>
      </c>
      <c r="CD35" s="149">
        <v>5195.8082579587272</v>
      </c>
      <c r="CE35" s="149">
        <v>173.53199752039674</v>
      </c>
      <c r="CF35" s="149">
        <v>394.75700000000001</v>
      </c>
      <c r="CG35" s="149">
        <v>97.93441</v>
      </c>
      <c r="CH35" s="149">
        <v>157.31004832213247</v>
      </c>
      <c r="CI35" s="149">
        <v>0</v>
      </c>
      <c r="CJ35" s="149">
        <v>6164.2120300000006</v>
      </c>
      <c r="CK35" s="149">
        <v>0</v>
      </c>
      <c r="CL35" s="149">
        <v>167.40305551111823</v>
      </c>
      <c r="CM35" s="149">
        <v>52.882962725963843</v>
      </c>
      <c r="CN35" s="149">
        <v>78.874164133738589</v>
      </c>
      <c r="CO35" s="149">
        <v>151.56960438329867</v>
      </c>
      <c r="CP35" s="149">
        <v>63.896816509358501</v>
      </c>
      <c r="CQ35" s="149">
        <v>0</v>
      </c>
      <c r="CR35" s="149">
        <v>0</v>
      </c>
      <c r="CS35" s="149">
        <v>0</v>
      </c>
      <c r="CT35" s="149">
        <v>0</v>
      </c>
      <c r="CU35" s="149">
        <v>5030.8360000000002</v>
      </c>
      <c r="CV35" s="149">
        <v>2377.8890167973127</v>
      </c>
      <c r="CW35" s="149">
        <v>199.15971956486962</v>
      </c>
      <c r="CX35" s="149">
        <v>0</v>
      </c>
      <c r="CY35" s="149">
        <v>196.45246</v>
      </c>
      <c r="CZ35" s="149">
        <v>260.96696112621981</v>
      </c>
      <c r="DA35" s="149">
        <v>188.7876133418653</v>
      </c>
      <c r="DB35" s="149">
        <v>157.73930075187968</v>
      </c>
      <c r="DC35" s="149">
        <v>0</v>
      </c>
      <c r="DD35" s="149">
        <v>36.283394656854902</v>
      </c>
      <c r="DE35" s="149">
        <v>292.48796120620699</v>
      </c>
      <c r="DF35" s="149">
        <v>30.968445048792194</v>
      </c>
      <c r="DG35" s="149">
        <v>179.8527115661494</v>
      </c>
      <c r="DH35" s="149">
        <v>39.141919452887535</v>
      </c>
      <c r="DI35" s="149">
        <v>0</v>
      </c>
      <c r="DJ35" s="149">
        <v>97.907374820028792</v>
      </c>
      <c r="DK35" s="149">
        <v>123.22499999999999</v>
      </c>
      <c r="DL35" s="149">
        <v>0</v>
      </c>
      <c r="DM35" s="149">
        <v>6.678931370980643</v>
      </c>
      <c r="DN35" s="149">
        <v>67.971808190689501</v>
      </c>
      <c r="DO35" s="149">
        <v>0</v>
      </c>
      <c r="DP35" s="149">
        <v>0</v>
      </c>
      <c r="DQ35" s="149">
        <v>17.638745800671892</v>
      </c>
      <c r="DR35" s="149">
        <v>0</v>
      </c>
      <c r="DS35" s="149">
        <v>0</v>
      </c>
      <c r="DT35" s="149">
        <v>0</v>
      </c>
      <c r="DU35" s="149">
        <v>0</v>
      </c>
      <c r="DV35" s="149">
        <v>0</v>
      </c>
      <c r="DW35" s="149">
        <v>0</v>
      </c>
      <c r="DX35" s="149">
        <v>0</v>
      </c>
      <c r="DY35" s="149">
        <v>0</v>
      </c>
      <c r="DZ35" s="149">
        <v>0</v>
      </c>
      <c r="EA35" s="149">
        <v>0</v>
      </c>
      <c r="EB35" s="149">
        <v>4454.4550486322187</v>
      </c>
      <c r="EC35" s="149">
        <v>0</v>
      </c>
      <c r="ED35" s="149">
        <v>0</v>
      </c>
      <c r="EE35" s="149">
        <v>0</v>
      </c>
      <c r="EF35" s="149">
        <v>162.79509238521837</v>
      </c>
      <c r="EG35" s="149">
        <v>0</v>
      </c>
      <c r="EH35" s="149">
        <v>0</v>
      </c>
      <c r="EI35" s="149">
        <v>72.304911214205731</v>
      </c>
      <c r="EJ35" s="149">
        <v>0</v>
      </c>
      <c r="EK35" s="149">
        <v>0</v>
      </c>
      <c r="EL35" s="149">
        <v>0</v>
      </c>
      <c r="EM35" s="149">
        <v>0</v>
      </c>
      <c r="EN35" s="149">
        <v>0</v>
      </c>
      <c r="EO35" s="149">
        <v>887.08751151815704</v>
      </c>
      <c r="EP35" s="149">
        <v>0</v>
      </c>
      <c r="EQ35" s="149">
        <v>63.98083162693969</v>
      </c>
      <c r="ER35" s="149">
        <v>102.77908814589667</v>
      </c>
      <c r="ES35" s="149">
        <v>38.848984162533995</v>
      </c>
      <c r="ET35" s="149">
        <v>0</v>
      </c>
      <c r="EU35" s="149">
        <v>178.38</v>
      </c>
      <c r="EV35" s="149">
        <v>0</v>
      </c>
      <c r="EW35" s="149">
        <v>2.1598464245720685</v>
      </c>
      <c r="EX35" s="149">
        <v>0</v>
      </c>
      <c r="EY35" s="149">
        <v>0</v>
      </c>
      <c r="EZ35" s="149">
        <v>0</v>
      </c>
      <c r="FA35" s="149">
        <v>0</v>
      </c>
      <c r="FB35" s="149">
        <v>0</v>
      </c>
      <c r="FC35" s="149">
        <v>0</v>
      </c>
      <c r="FD35" s="149">
        <v>439.84494000000001</v>
      </c>
      <c r="FE35" s="149">
        <v>337.53</v>
      </c>
      <c r="FF35" s="149">
        <v>66.656830907054868</v>
      </c>
      <c r="FG35" s="149">
        <v>0</v>
      </c>
      <c r="FH35" s="149">
        <v>0</v>
      </c>
      <c r="FI35" s="149">
        <v>81.557902735562308</v>
      </c>
      <c r="FJ35" s="149">
        <v>285.99813957766759</v>
      </c>
      <c r="FK35" s="149">
        <v>0</v>
      </c>
      <c r="FL35" s="149">
        <v>0</v>
      </c>
      <c r="FM35" s="149">
        <v>0</v>
      </c>
      <c r="FN35" s="149">
        <v>0</v>
      </c>
      <c r="FO35" s="149">
        <v>81.412248520236773</v>
      </c>
      <c r="FP35" s="149">
        <v>0</v>
      </c>
      <c r="FQ35" s="149">
        <v>95.880659094544868</v>
      </c>
      <c r="FR35" s="149">
        <v>0</v>
      </c>
      <c r="FS35" s="149">
        <v>153.24366501359782</v>
      </c>
      <c r="FT35" s="149">
        <v>0</v>
      </c>
      <c r="FU35" s="149">
        <v>0</v>
      </c>
      <c r="FV35" s="149">
        <v>0</v>
      </c>
      <c r="FW35" s="149">
        <v>0</v>
      </c>
      <c r="FX35" s="149">
        <v>0</v>
      </c>
      <c r="FY35" s="149">
        <v>55.630616941289396</v>
      </c>
      <c r="FZ35" s="149">
        <v>170.05445240761478</v>
      </c>
      <c r="GA35" s="149">
        <v>0</v>
      </c>
      <c r="GB35" s="149">
        <v>3658.2517981123019</v>
      </c>
      <c r="GC35" s="149">
        <v>71855.668430000005</v>
      </c>
      <c r="GD35" s="149">
        <v>0</v>
      </c>
      <c r="GE35" s="149">
        <v>0</v>
      </c>
      <c r="GF35" s="149">
        <v>5315.8357300000007</v>
      </c>
      <c r="GG35" s="149">
        <v>4574.3411800000003</v>
      </c>
      <c r="GH35" s="149">
        <v>5021.3310609654309</v>
      </c>
      <c r="GI35" s="149">
        <v>0</v>
      </c>
      <c r="GJ35" s="149">
        <v>0</v>
      </c>
      <c r="GK35" s="149">
        <v>0</v>
      </c>
      <c r="GL35" s="149">
        <v>0</v>
      </c>
      <c r="GM35" s="149">
        <v>0</v>
      </c>
      <c r="GN35" s="149">
        <v>0</v>
      </c>
      <c r="GO35" s="149">
        <v>92.982722764357703</v>
      </c>
      <c r="GP35" s="149">
        <v>0</v>
      </c>
      <c r="GQ35" s="149">
        <v>3008.3094415293554</v>
      </c>
      <c r="GR35" s="149">
        <v>0</v>
      </c>
      <c r="GS35" s="236">
        <v>0</v>
      </c>
      <c r="GT35" s="143"/>
      <c r="GU35" s="143"/>
      <c r="GV35" s="143"/>
      <c r="GW35" s="143"/>
    </row>
    <row r="36" spans="2:205">
      <c r="B36" s="71"/>
      <c r="C36" s="51"/>
      <c r="D36" s="9"/>
      <c r="E36" s="66"/>
      <c r="F36" s="89"/>
      <c r="G36" s="231"/>
      <c r="H36" s="142">
        <f t="shared" si="4"/>
        <v>0</v>
      </c>
      <c r="CC36" s="158"/>
      <c r="CE36" s="147"/>
      <c r="CF36" s="147"/>
      <c r="CG36" s="147"/>
      <c r="CH36" s="147"/>
      <c r="CI36" s="147"/>
      <c r="CJ36" s="147"/>
      <c r="CK36" s="147"/>
      <c r="CL36" s="147"/>
      <c r="CM36" s="147"/>
      <c r="CN36" s="147"/>
      <c r="CO36" s="147"/>
      <c r="CP36" s="147"/>
      <c r="CQ36" s="147"/>
      <c r="CR36" s="147"/>
      <c r="CS36" s="147"/>
      <c r="CT36" s="147"/>
      <c r="CU36" s="147"/>
      <c r="CV36" s="147"/>
      <c r="CW36" s="147"/>
      <c r="CX36" s="147"/>
      <c r="CY36" s="147"/>
      <c r="CZ36" s="147"/>
      <c r="DA36" s="147"/>
      <c r="DB36" s="147"/>
      <c r="DC36" s="147"/>
      <c r="DD36" s="147"/>
      <c r="DE36" s="147"/>
      <c r="DF36" s="147"/>
      <c r="DG36" s="147"/>
      <c r="DH36" s="147"/>
      <c r="DI36" s="147"/>
      <c r="DJ36" s="147"/>
      <c r="DK36" s="147"/>
      <c r="DL36" s="147"/>
      <c r="DM36" s="147"/>
      <c r="DN36" s="147"/>
      <c r="DO36" s="147"/>
      <c r="DP36" s="147"/>
      <c r="DQ36" s="147"/>
      <c r="DR36" s="147"/>
      <c r="DS36" s="147"/>
      <c r="DT36" s="147"/>
      <c r="DU36" s="147"/>
      <c r="DV36" s="147"/>
      <c r="DW36" s="147"/>
      <c r="DX36" s="147"/>
      <c r="DY36" s="147"/>
      <c r="DZ36" s="147"/>
      <c r="EA36" s="147"/>
      <c r="EB36" s="147"/>
      <c r="EC36" s="147"/>
      <c r="ED36" s="147"/>
      <c r="EE36" s="147"/>
      <c r="EF36" s="147"/>
      <c r="EG36" s="147"/>
      <c r="EH36" s="147"/>
      <c r="EI36" s="147"/>
      <c r="EJ36" s="147"/>
      <c r="EK36" s="147"/>
      <c r="EL36" s="147"/>
      <c r="EM36" s="147"/>
      <c r="EN36" s="147"/>
      <c r="EO36" s="147"/>
      <c r="EP36" s="147"/>
      <c r="EQ36" s="147"/>
      <c r="ER36" s="147"/>
      <c r="ES36" s="147"/>
      <c r="ET36" s="147"/>
      <c r="EU36" s="147"/>
      <c r="EV36" s="147"/>
      <c r="EW36" s="147"/>
      <c r="EX36" s="147"/>
      <c r="EY36" s="147"/>
      <c r="EZ36" s="147"/>
      <c r="FA36" s="147"/>
      <c r="FB36" s="147"/>
      <c r="FC36" s="147"/>
      <c r="FD36" s="147"/>
      <c r="FE36" s="147"/>
      <c r="FF36" s="147"/>
      <c r="FG36" s="147"/>
      <c r="FH36" s="147"/>
      <c r="FI36" s="147"/>
      <c r="FJ36" s="147"/>
      <c r="FK36" s="147"/>
      <c r="FL36" s="147"/>
      <c r="FM36" s="147"/>
      <c r="FN36" s="147"/>
      <c r="FO36" s="147"/>
      <c r="FP36" s="147"/>
      <c r="FQ36" s="147"/>
      <c r="FR36" s="147"/>
      <c r="FS36" s="147"/>
      <c r="FT36" s="147"/>
      <c r="FU36" s="147"/>
      <c r="FV36" s="147"/>
      <c r="FW36" s="147"/>
      <c r="FX36" s="147"/>
      <c r="FY36" s="147"/>
      <c r="FZ36" s="147"/>
      <c r="GA36" s="147"/>
      <c r="GB36" s="147"/>
      <c r="GC36" s="147"/>
      <c r="GD36" s="147"/>
      <c r="GE36" s="147"/>
      <c r="GF36" s="147"/>
      <c r="GG36" s="147"/>
      <c r="GH36" s="147"/>
      <c r="GI36" s="147"/>
      <c r="GJ36" s="147"/>
      <c r="GK36" s="147"/>
      <c r="GL36" s="147"/>
      <c r="GM36" s="147"/>
      <c r="GN36" s="147"/>
      <c r="GO36" s="147"/>
      <c r="GP36" s="147"/>
      <c r="GQ36" s="147"/>
      <c r="GR36" s="147"/>
      <c r="GS36" s="220"/>
      <c r="GT36" s="143"/>
      <c r="GU36" s="143"/>
      <c r="GV36" s="143"/>
      <c r="GW36" s="143"/>
    </row>
    <row r="37" spans="2:205">
      <c r="B37" s="77" t="s">
        <v>167</v>
      </c>
      <c r="C37" s="74" t="s">
        <v>0</v>
      </c>
      <c r="D37" s="9"/>
      <c r="E37" s="66"/>
      <c r="F37" s="89"/>
      <c r="G37" s="231"/>
      <c r="H37" s="142">
        <f t="shared" si="4"/>
        <v>0</v>
      </c>
      <c r="CC37" s="158"/>
      <c r="CE37" s="147"/>
      <c r="CF37" s="147"/>
      <c r="CG37" s="147"/>
      <c r="CH37" s="147"/>
      <c r="CI37" s="147"/>
      <c r="CJ37" s="147"/>
      <c r="CK37" s="147"/>
      <c r="CL37" s="147"/>
      <c r="CM37" s="147"/>
      <c r="CN37" s="147"/>
      <c r="CO37" s="147"/>
      <c r="CP37" s="147"/>
      <c r="CQ37" s="147"/>
      <c r="CR37" s="147"/>
      <c r="CS37" s="147"/>
      <c r="CT37" s="147"/>
      <c r="CU37" s="147"/>
      <c r="CV37" s="147"/>
      <c r="CW37" s="147"/>
      <c r="CX37" s="147"/>
      <c r="CY37" s="147"/>
      <c r="CZ37" s="147"/>
      <c r="DA37" s="147"/>
      <c r="DB37" s="147"/>
      <c r="DC37" s="147"/>
      <c r="DD37" s="147"/>
      <c r="DE37" s="147"/>
      <c r="DF37" s="147"/>
      <c r="DG37" s="147"/>
      <c r="DH37" s="147"/>
      <c r="DI37" s="147"/>
      <c r="DJ37" s="147"/>
      <c r="DK37" s="147"/>
      <c r="DL37" s="147"/>
      <c r="DM37" s="147"/>
      <c r="DN37" s="147"/>
      <c r="DO37" s="147"/>
      <c r="DP37" s="147"/>
      <c r="DQ37" s="147"/>
      <c r="DR37" s="147"/>
      <c r="DS37" s="147"/>
      <c r="DT37" s="147"/>
      <c r="DU37" s="147"/>
      <c r="DV37" s="147"/>
      <c r="DW37" s="147"/>
      <c r="DX37" s="147"/>
      <c r="DY37" s="147"/>
      <c r="DZ37" s="147"/>
      <c r="EA37" s="147"/>
      <c r="EB37" s="147"/>
      <c r="EC37" s="147"/>
      <c r="ED37" s="147"/>
      <c r="EE37" s="147"/>
      <c r="EF37" s="147"/>
      <c r="EG37" s="147"/>
      <c r="EH37" s="147"/>
      <c r="EI37" s="147"/>
      <c r="EJ37" s="147"/>
      <c r="EK37" s="147"/>
      <c r="EL37" s="147"/>
      <c r="EM37" s="147"/>
      <c r="EN37" s="147"/>
      <c r="EO37" s="147"/>
      <c r="EP37" s="147"/>
      <c r="EQ37" s="147"/>
      <c r="ER37" s="147"/>
      <c r="ES37" s="147"/>
      <c r="ET37" s="147"/>
      <c r="EU37" s="147"/>
      <c r="EV37" s="147"/>
      <c r="EW37" s="147"/>
      <c r="EX37" s="147"/>
      <c r="EY37" s="147"/>
      <c r="EZ37" s="147"/>
      <c r="FA37" s="147"/>
      <c r="FB37" s="147"/>
      <c r="FC37" s="147"/>
      <c r="FD37" s="147"/>
      <c r="FE37" s="147"/>
      <c r="FF37" s="147"/>
      <c r="FG37" s="147"/>
      <c r="FH37" s="147"/>
      <c r="FI37" s="147"/>
      <c r="FJ37" s="147"/>
      <c r="FK37" s="147"/>
      <c r="FL37" s="147"/>
      <c r="FM37" s="147"/>
      <c r="FN37" s="147"/>
      <c r="FO37" s="147"/>
      <c r="FP37" s="147"/>
      <c r="FQ37" s="147"/>
      <c r="FR37" s="147"/>
      <c r="FS37" s="147"/>
      <c r="FT37" s="147"/>
      <c r="FU37" s="147"/>
      <c r="FV37" s="147"/>
      <c r="FW37" s="147"/>
      <c r="FX37" s="147"/>
      <c r="FY37" s="147"/>
      <c r="FZ37" s="147"/>
      <c r="GA37" s="147"/>
      <c r="GB37" s="147"/>
      <c r="GC37" s="147"/>
      <c r="GD37" s="147"/>
      <c r="GE37" s="147"/>
      <c r="GF37" s="147"/>
      <c r="GG37" s="147"/>
      <c r="GH37" s="147"/>
      <c r="GI37" s="147"/>
      <c r="GJ37" s="147"/>
      <c r="GK37" s="147"/>
      <c r="GL37" s="147"/>
      <c r="GM37" s="147"/>
      <c r="GN37" s="147"/>
      <c r="GO37" s="147"/>
      <c r="GP37" s="147"/>
      <c r="GQ37" s="147"/>
      <c r="GR37" s="147"/>
      <c r="GS37" s="220"/>
      <c r="GT37" s="143"/>
      <c r="GU37" s="143"/>
      <c r="GV37" s="143"/>
      <c r="GW37" s="143"/>
    </row>
    <row r="38" spans="2:205">
      <c r="B38" s="78" t="s">
        <v>168</v>
      </c>
      <c r="C38" s="76" t="s">
        <v>169</v>
      </c>
      <c r="D38" s="9"/>
      <c r="E38" s="66"/>
      <c r="F38" s="89"/>
      <c r="G38" s="231"/>
      <c r="H38" s="142">
        <f t="shared" si="4"/>
        <v>0</v>
      </c>
      <c r="CC38" s="158"/>
      <c r="CE38" s="147"/>
      <c r="CF38" s="147"/>
      <c r="CG38" s="147"/>
      <c r="CH38" s="147"/>
      <c r="CI38" s="147"/>
      <c r="CJ38" s="147"/>
      <c r="CK38" s="147"/>
      <c r="CL38" s="147"/>
      <c r="CM38" s="147"/>
      <c r="CN38" s="147"/>
      <c r="CO38" s="147"/>
      <c r="CP38" s="147"/>
      <c r="CQ38" s="147"/>
      <c r="CR38" s="147"/>
      <c r="CS38" s="147"/>
      <c r="CT38" s="147"/>
      <c r="CU38" s="147"/>
      <c r="CV38" s="147"/>
      <c r="CW38" s="147"/>
      <c r="CX38" s="147"/>
      <c r="CY38" s="147"/>
      <c r="CZ38" s="147"/>
      <c r="DA38" s="147"/>
      <c r="DB38" s="147"/>
      <c r="DC38" s="147"/>
      <c r="DD38" s="147"/>
      <c r="DE38" s="147"/>
      <c r="DF38" s="147"/>
      <c r="DG38" s="147"/>
      <c r="DH38" s="147"/>
      <c r="DI38" s="147"/>
      <c r="DJ38" s="147"/>
      <c r="DK38" s="147"/>
      <c r="DL38" s="147"/>
      <c r="DM38" s="147"/>
      <c r="DN38" s="147"/>
      <c r="DO38" s="147"/>
      <c r="DP38" s="147"/>
      <c r="DQ38" s="147"/>
      <c r="DR38" s="147"/>
      <c r="DS38" s="147"/>
      <c r="DT38" s="147"/>
      <c r="DU38" s="147"/>
      <c r="DV38" s="147"/>
      <c r="DW38" s="147"/>
      <c r="DX38" s="147"/>
      <c r="DY38" s="147"/>
      <c r="DZ38" s="147"/>
      <c r="EA38" s="147"/>
      <c r="EB38" s="147"/>
      <c r="EC38" s="147"/>
      <c r="ED38" s="147"/>
      <c r="EE38" s="147"/>
      <c r="EF38" s="147"/>
      <c r="EG38" s="147"/>
      <c r="EH38" s="147"/>
      <c r="EI38" s="147"/>
      <c r="EJ38" s="147"/>
      <c r="EK38" s="147"/>
      <c r="EL38" s="147"/>
      <c r="EM38" s="147"/>
      <c r="EN38" s="147"/>
      <c r="EO38" s="147"/>
      <c r="EP38" s="147"/>
      <c r="EQ38" s="147"/>
      <c r="ER38" s="147"/>
      <c r="ES38" s="147"/>
      <c r="ET38" s="147"/>
      <c r="EU38" s="147"/>
      <c r="EV38" s="147"/>
      <c r="EW38" s="147"/>
      <c r="EX38" s="147"/>
      <c r="EY38" s="147"/>
      <c r="EZ38" s="147"/>
      <c r="FA38" s="147"/>
      <c r="FB38" s="147"/>
      <c r="FC38" s="147"/>
      <c r="FD38" s="147"/>
      <c r="FE38" s="147"/>
      <c r="FF38" s="147"/>
      <c r="FG38" s="147"/>
      <c r="FH38" s="147"/>
      <c r="FI38" s="147"/>
      <c r="FJ38" s="147"/>
      <c r="FK38" s="147"/>
      <c r="FL38" s="147"/>
      <c r="FM38" s="147"/>
      <c r="FN38" s="147"/>
      <c r="FO38" s="147"/>
      <c r="FP38" s="147"/>
      <c r="FQ38" s="147"/>
      <c r="FR38" s="147"/>
      <c r="FS38" s="147"/>
      <c r="FT38" s="147"/>
      <c r="FU38" s="147"/>
      <c r="FV38" s="147"/>
      <c r="FW38" s="147"/>
      <c r="FX38" s="147"/>
      <c r="FY38" s="147"/>
      <c r="FZ38" s="147"/>
      <c r="GA38" s="147"/>
      <c r="GB38" s="147"/>
      <c r="GC38" s="147"/>
      <c r="GD38" s="147"/>
      <c r="GE38" s="147"/>
      <c r="GF38" s="147"/>
      <c r="GG38" s="147"/>
      <c r="GH38" s="147"/>
      <c r="GI38" s="147"/>
      <c r="GJ38" s="147"/>
      <c r="GK38" s="147"/>
      <c r="GL38" s="147"/>
      <c r="GM38" s="147"/>
      <c r="GN38" s="147"/>
      <c r="GO38" s="147"/>
      <c r="GP38" s="147"/>
      <c r="GQ38" s="147"/>
      <c r="GR38" s="147"/>
      <c r="GS38" s="220"/>
      <c r="GT38" s="143"/>
      <c r="GU38" s="143"/>
      <c r="GV38" s="143"/>
      <c r="GW38" s="143"/>
    </row>
    <row r="39" spans="2:205">
      <c r="B39" s="78" t="s">
        <v>170</v>
      </c>
      <c r="C39" s="76" t="s">
        <v>171</v>
      </c>
      <c r="D39" s="9"/>
      <c r="E39" s="66"/>
      <c r="F39" s="89"/>
      <c r="G39" s="231"/>
      <c r="H39" s="142">
        <f t="shared" si="4"/>
        <v>0</v>
      </c>
      <c r="CC39" s="158"/>
      <c r="CE39" s="147"/>
      <c r="CF39" s="147"/>
      <c r="CG39" s="147"/>
      <c r="CH39" s="147"/>
      <c r="CI39" s="147"/>
      <c r="CJ39" s="147"/>
      <c r="CK39" s="147"/>
      <c r="CL39" s="147"/>
      <c r="CM39" s="147"/>
      <c r="CN39" s="147"/>
      <c r="CO39" s="147"/>
      <c r="CP39" s="147"/>
      <c r="CQ39" s="147"/>
      <c r="CR39" s="147"/>
      <c r="CS39" s="147"/>
      <c r="CT39" s="147"/>
      <c r="CU39" s="147"/>
      <c r="CV39" s="147"/>
      <c r="CW39" s="147"/>
      <c r="CX39" s="147"/>
      <c r="CY39" s="147"/>
      <c r="CZ39" s="147"/>
      <c r="DA39" s="147"/>
      <c r="DB39" s="147"/>
      <c r="DC39" s="147"/>
      <c r="DD39" s="147"/>
      <c r="DE39" s="147"/>
      <c r="DF39" s="147"/>
      <c r="DG39" s="147"/>
      <c r="DH39" s="147"/>
      <c r="DI39" s="147"/>
      <c r="DJ39" s="147"/>
      <c r="DK39" s="147"/>
      <c r="DL39" s="147"/>
      <c r="DM39" s="147"/>
      <c r="DN39" s="147"/>
      <c r="DO39" s="147"/>
      <c r="DP39" s="147"/>
      <c r="DQ39" s="147"/>
      <c r="DR39" s="147"/>
      <c r="DS39" s="147"/>
      <c r="DT39" s="147"/>
      <c r="DU39" s="147"/>
      <c r="DV39" s="147"/>
      <c r="DW39" s="147"/>
      <c r="DX39" s="147"/>
      <c r="DY39" s="147"/>
      <c r="DZ39" s="147"/>
      <c r="EA39" s="147"/>
      <c r="EB39" s="147"/>
      <c r="EC39" s="147"/>
      <c r="ED39" s="147"/>
      <c r="EE39" s="147"/>
      <c r="EF39" s="147"/>
      <c r="EG39" s="147"/>
      <c r="EH39" s="147"/>
      <c r="EI39" s="147"/>
      <c r="EJ39" s="147"/>
      <c r="EK39" s="147"/>
      <c r="EL39" s="147"/>
      <c r="EM39" s="147"/>
      <c r="EN39" s="147"/>
      <c r="EO39" s="147"/>
      <c r="EP39" s="147"/>
      <c r="EQ39" s="147"/>
      <c r="ER39" s="147"/>
      <c r="ES39" s="147"/>
      <c r="ET39" s="147"/>
      <c r="EU39" s="147"/>
      <c r="EV39" s="147"/>
      <c r="EW39" s="147"/>
      <c r="EX39" s="147"/>
      <c r="EY39" s="147"/>
      <c r="EZ39" s="147"/>
      <c r="FA39" s="147"/>
      <c r="FB39" s="147"/>
      <c r="FC39" s="147"/>
      <c r="FD39" s="147"/>
      <c r="FE39" s="147"/>
      <c r="FF39" s="147"/>
      <c r="FG39" s="147"/>
      <c r="FH39" s="147"/>
      <c r="FI39" s="147"/>
      <c r="FJ39" s="147"/>
      <c r="FK39" s="147"/>
      <c r="FL39" s="147"/>
      <c r="FM39" s="147"/>
      <c r="FN39" s="147"/>
      <c r="FO39" s="147"/>
      <c r="FP39" s="147"/>
      <c r="FQ39" s="147"/>
      <c r="FR39" s="147"/>
      <c r="FS39" s="147"/>
      <c r="FT39" s="147"/>
      <c r="FU39" s="147"/>
      <c r="FV39" s="147"/>
      <c r="FW39" s="147"/>
      <c r="FX39" s="147"/>
      <c r="FY39" s="147"/>
      <c r="FZ39" s="147"/>
      <c r="GA39" s="147"/>
      <c r="GB39" s="147"/>
      <c r="GC39" s="147"/>
      <c r="GD39" s="147"/>
      <c r="GE39" s="147"/>
      <c r="GF39" s="147"/>
      <c r="GG39" s="147"/>
      <c r="GH39" s="147"/>
      <c r="GI39" s="147"/>
      <c r="GJ39" s="147"/>
      <c r="GK39" s="147"/>
      <c r="GL39" s="147"/>
      <c r="GM39" s="147"/>
      <c r="GN39" s="147"/>
      <c r="GO39" s="147"/>
      <c r="GP39" s="147"/>
      <c r="GQ39" s="147"/>
      <c r="GR39" s="147"/>
      <c r="GS39" s="220"/>
      <c r="GT39" s="143"/>
      <c r="GU39" s="143"/>
      <c r="GV39" s="143"/>
      <c r="GW39" s="143"/>
    </row>
    <row r="40" spans="2:205">
      <c r="B40" s="186" t="s">
        <v>172</v>
      </c>
      <c r="C40" s="138" t="s">
        <v>173</v>
      </c>
      <c r="D40" s="228" t="s">
        <v>511</v>
      </c>
      <c r="E40" s="66" t="s">
        <v>610</v>
      </c>
      <c r="F40" s="89" t="s">
        <v>514</v>
      </c>
      <c r="G40" s="231">
        <v>74883.827692769148</v>
      </c>
      <c r="H40" s="188">
        <f>SUM(CD40:GS40)</f>
        <v>74883.827692769162</v>
      </c>
      <c r="I40" s="189">
        <v>0</v>
      </c>
      <c r="J40" s="189">
        <v>0</v>
      </c>
      <c r="K40" s="189">
        <v>0</v>
      </c>
      <c r="L40" s="189">
        <v>0</v>
      </c>
      <c r="M40" s="189">
        <v>0</v>
      </c>
      <c r="N40" s="189">
        <v>0</v>
      </c>
      <c r="O40" s="189">
        <v>0</v>
      </c>
      <c r="P40" s="189">
        <v>0</v>
      </c>
      <c r="Q40" s="189">
        <v>0</v>
      </c>
      <c r="R40" s="189">
        <v>0</v>
      </c>
      <c r="S40" s="189">
        <v>0</v>
      </c>
      <c r="T40" s="189">
        <v>0</v>
      </c>
      <c r="U40" s="189">
        <v>0</v>
      </c>
      <c r="V40" s="189">
        <v>0</v>
      </c>
      <c r="W40" s="189">
        <v>0</v>
      </c>
      <c r="X40" s="189">
        <v>0</v>
      </c>
      <c r="Y40" s="189">
        <v>0</v>
      </c>
      <c r="Z40" s="189">
        <v>0</v>
      </c>
      <c r="AA40" s="189">
        <v>0</v>
      </c>
      <c r="AB40" s="189">
        <v>0</v>
      </c>
      <c r="AC40" s="189">
        <v>0</v>
      </c>
      <c r="AD40" s="189">
        <v>0</v>
      </c>
      <c r="AE40" s="189">
        <v>0</v>
      </c>
      <c r="AF40" s="189">
        <v>0</v>
      </c>
      <c r="AG40" s="189">
        <v>0</v>
      </c>
      <c r="AH40" s="189">
        <v>0</v>
      </c>
      <c r="AI40" s="189">
        <v>0</v>
      </c>
      <c r="AJ40" s="189">
        <v>0</v>
      </c>
      <c r="AK40" s="189">
        <v>0</v>
      </c>
      <c r="AL40" s="189">
        <v>0</v>
      </c>
      <c r="AM40" s="189">
        <v>0</v>
      </c>
      <c r="AN40" s="189">
        <v>0</v>
      </c>
      <c r="AO40" s="189">
        <v>0</v>
      </c>
      <c r="AP40" s="189">
        <v>0</v>
      </c>
      <c r="AQ40" s="189">
        <v>0</v>
      </c>
      <c r="AR40" s="189">
        <v>0</v>
      </c>
      <c r="AS40" s="189">
        <v>0</v>
      </c>
      <c r="AT40" s="189">
        <v>0</v>
      </c>
      <c r="AU40" s="189">
        <v>0</v>
      </c>
      <c r="AV40" s="189">
        <v>0</v>
      </c>
      <c r="AW40" s="189">
        <v>0</v>
      </c>
      <c r="AX40" s="189">
        <v>0</v>
      </c>
      <c r="AY40" s="189">
        <v>0</v>
      </c>
      <c r="AZ40" s="189">
        <v>0</v>
      </c>
      <c r="BA40" s="189">
        <v>0</v>
      </c>
      <c r="BB40" s="189">
        <v>0</v>
      </c>
      <c r="BC40" s="189">
        <v>0</v>
      </c>
      <c r="BD40" s="189">
        <v>0</v>
      </c>
      <c r="BE40" s="189">
        <v>0</v>
      </c>
      <c r="BF40" s="189">
        <v>0</v>
      </c>
      <c r="BG40" s="189">
        <v>0</v>
      </c>
      <c r="BH40" s="189">
        <v>0</v>
      </c>
      <c r="BI40" s="189">
        <v>0</v>
      </c>
      <c r="BJ40" s="189">
        <v>0</v>
      </c>
      <c r="BK40" s="189">
        <v>0</v>
      </c>
      <c r="BL40" s="189">
        <v>0</v>
      </c>
      <c r="BM40" s="189">
        <v>0</v>
      </c>
      <c r="BN40" s="189">
        <v>0</v>
      </c>
      <c r="BO40" s="189">
        <v>0</v>
      </c>
      <c r="BP40" s="189">
        <v>0</v>
      </c>
      <c r="BQ40" s="189">
        <v>0</v>
      </c>
      <c r="BR40" s="189">
        <v>0</v>
      </c>
      <c r="BS40" s="189">
        <v>0</v>
      </c>
      <c r="BT40" s="189">
        <v>0</v>
      </c>
      <c r="BU40" s="189">
        <v>0</v>
      </c>
      <c r="BV40" s="189">
        <v>0</v>
      </c>
      <c r="BW40" s="189">
        <v>0</v>
      </c>
      <c r="BX40" s="189">
        <v>0</v>
      </c>
      <c r="BY40" s="189">
        <v>0</v>
      </c>
      <c r="BZ40" s="189">
        <v>0</v>
      </c>
      <c r="CA40" s="189">
        <v>0</v>
      </c>
      <c r="CB40" s="189">
        <v>0</v>
      </c>
      <c r="CC40" s="189">
        <v>0</v>
      </c>
      <c r="CD40" s="189">
        <v>0</v>
      </c>
      <c r="CE40" s="192">
        <v>0</v>
      </c>
      <c r="CF40" s="192">
        <v>0</v>
      </c>
      <c r="CG40" s="192">
        <v>0</v>
      </c>
      <c r="CH40" s="192">
        <v>0</v>
      </c>
      <c r="CI40" s="192">
        <v>0</v>
      </c>
      <c r="CJ40" s="192">
        <v>0</v>
      </c>
      <c r="CK40" s="192">
        <v>0</v>
      </c>
      <c r="CL40" s="192">
        <v>0</v>
      </c>
      <c r="CM40" s="192">
        <v>0</v>
      </c>
      <c r="CN40" s="192">
        <v>0</v>
      </c>
      <c r="CO40" s="192">
        <v>0</v>
      </c>
      <c r="CP40" s="192">
        <v>0</v>
      </c>
      <c r="CQ40" s="192">
        <v>0</v>
      </c>
      <c r="CR40" s="192">
        <v>0</v>
      </c>
      <c r="CS40" s="192">
        <v>0</v>
      </c>
      <c r="CT40" s="192">
        <v>0</v>
      </c>
      <c r="CU40" s="192">
        <v>0</v>
      </c>
      <c r="CV40" s="192">
        <v>0</v>
      </c>
      <c r="CW40" s="192">
        <v>0</v>
      </c>
      <c r="CX40" s="192">
        <v>0</v>
      </c>
      <c r="CY40" s="192">
        <v>0</v>
      </c>
      <c r="CZ40" s="192">
        <v>0</v>
      </c>
      <c r="DA40" s="192">
        <v>0</v>
      </c>
      <c r="DB40" s="192">
        <v>0</v>
      </c>
      <c r="DC40" s="192">
        <v>0</v>
      </c>
      <c r="DD40" s="192">
        <v>0</v>
      </c>
      <c r="DE40" s="192">
        <v>0</v>
      </c>
      <c r="DF40" s="192">
        <v>0</v>
      </c>
      <c r="DG40" s="192">
        <v>0</v>
      </c>
      <c r="DH40" s="192">
        <v>0</v>
      </c>
      <c r="DI40" s="192">
        <v>0</v>
      </c>
      <c r="DJ40" s="192">
        <v>0</v>
      </c>
      <c r="DK40" s="192">
        <v>0</v>
      </c>
      <c r="DL40" s="192">
        <v>0</v>
      </c>
      <c r="DM40" s="192">
        <v>0</v>
      </c>
      <c r="DN40" s="192">
        <v>0</v>
      </c>
      <c r="DO40" s="192">
        <v>0</v>
      </c>
      <c r="DP40" s="192">
        <v>0</v>
      </c>
      <c r="DQ40" s="192">
        <v>0</v>
      </c>
      <c r="DR40" s="192">
        <v>0</v>
      </c>
      <c r="DS40" s="192">
        <v>0</v>
      </c>
      <c r="DT40" s="192">
        <v>0</v>
      </c>
      <c r="DU40" s="192">
        <v>0</v>
      </c>
      <c r="DV40" s="192">
        <v>0</v>
      </c>
      <c r="DW40" s="192">
        <v>0</v>
      </c>
      <c r="DX40" s="192">
        <v>0</v>
      </c>
      <c r="DY40" s="192">
        <v>0</v>
      </c>
      <c r="DZ40" s="192">
        <v>0</v>
      </c>
      <c r="EA40" s="192">
        <v>0</v>
      </c>
      <c r="EB40" s="192">
        <v>55356.574140857469</v>
      </c>
      <c r="EC40" s="192">
        <v>0</v>
      </c>
      <c r="ED40" s="192">
        <v>0</v>
      </c>
      <c r="EE40" s="192">
        <v>0</v>
      </c>
      <c r="EF40" s="192">
        <v>0</v>
      </c>
      <c r="EG40" s="192">
        <v>0</v>
      </c>
      <c r="EH40" s="192">
        <v>0</v>
      </c>
      <c r="EI40" s="192">
        <v>0</v>
      </c>
      <c r="EJ40" s="192">
        <v>0</v>
      </c>
      <c r="EK40" s="192">
        <v>0</v>
      </c>
      <c r="EL40" s="192">
        <v>0</v>
      </c>
      <c r="EM40" s="192">
        <v>0</v>
      </c>
      <c r="EN40" s="192">
        <v>0</v>
      </c>
      <c r="EO40" s="192">
        <v>0</v>
      </c>
      <c r="EP40" s="192">
        <v>0</v>
      </c>
      <c r="EQ40" s="192">
        <v>0</v>
      </c>
      <c r="ER40" s="192">
        <v>0</v>
      </c>
      <c r="ES40" s="192">
        <v>0</v>
      </c>
      <c r="ET40" s="192">
        <v>0</v>
      </c>
      <c r="EU40" s="192">
        <v>0</v>
      </c>
      <c r="EV40" s="192">
        <v>0</v>
      </c>
      <c r="EW40" s="192">
        <v>0</v>
      </c>
      <c r="EX40" s="192">
        <v>0</v>
      </c>
      <c r="EY40" s="192">
        <v>0</v>
      </c>
      <c r="EZ40" s="192">
        <v>0</v>
      </c>
      <c r="FA40" s="192">
        <v>0</v>
      </c>
      <c r="FB40" s="192">
        <v>0</v>
      </c>
      <c r="FC40" s="192">
        <v>0</v>
      </c>
      <c r="FD40" s="192">
        <v>0</v>
      </c>
      <c r="FE40" s="192">
        <v>0</v>
      </c>
      <c r="FF40" s="192">
        <v>0</v>
      </c>
      <c r="FG40" s="192">
        <v>0</v>
      </c>
      <c r="FH40" s="192">
        <v>0</v>
      </c>
      <c r="FI40" s="192">
        <v>0</v>
      </c>
      <c r="FJ40" s="192">
        <v>0</v>
      </c>
      <c r="FK40" s="192">
        <v>0</v>
      </c>
      <c r="FL40" s="192">
        <v>0</v>
      </c>
      <c r="FM40" s="192">
        <v>0</v>
      </c>
      <c r="FN40" s="192">
        <v>0</v>
      </c>
      <c r="FO40" s="192">
        <v>0</v>
      </c>
      <c r="FP40" s="192">
        <v>0</v>
      </c>
      <c r="FQ40" s="192">
        <v>0</v>
      </c>
      <c r="FR40" s="192">
        <v>0</v>
      </c>
      <c r="FS40" s="192">
        <v>0</v>
      </c>
      <c r="FT40" s="192">
        <v>0</v>
      </c>
      <c r="FU40" s="192">
        <v>0</v>
      </c>
      <c r="FV40" s="192">
        <v>0</v>
      </c>
      <c r="FW40" s="192">
        <v>0</v>
      </c>
      <c r="FX40" s="192">
        <v>0</v>
      </c>
      <c r="FY40" s="192">
        <v>0</v>
      </c>
      <c r="FZ40" s="192">
        <v>0</v>
      </c>
      <c r="GA40" s="192">
        <v>0</v>
      </c>
      <c r="GB40" s="192">
        <v>0</v>
      </c>
      <c r="GC40" s="192">
        <v>0</v>
      </c>
      <c r="GD40" s="192">
        <v>0</v>
      </c>
      <c r="GE40" s="192">
        <v>0</v>
      </c>
      <c r="GF40" s="192">
        <v>0</v>
      </c>
      <c r="GG40" s="192">
        <v>0</v>
      </c>
      <c r="GH40" s="192">
        <v>4797.5266042233243</v>
      </c>
      <c r="GI40" s="192">
        <v>0</v>
      </c>
      <c r="GJ40" s="192">
        <v>0</v>
      </c>
      <c r="GK40" s="192">
        <v>0</v>
      </c>
      <c r="GL40" s="192">
        <v>0</v>
      </c>
      <c r="GM40" s="192">
        <v>0</v>
      </c>
      <c r="GN40" s="192">
        <v>0</v>
      </c>
      <c r="GO40" s="192">
        <v>0</v>
      </c>
      <c r="GP40" s="192">
        <v>0</v>
      </c>
      <c r="GQ40" s="192">
        <v>14729.726947688368</v>
      </c>
      <c r="GR40" s="192">
        <v>0</v>
      </c>
      <c r="GS40" s="222">
        <v>0</v>
      </c>
      <c r="GT40" s="143"/>
      <c r="GU40" s="143"/>
      <c r="GV40" s="143"/>
      <c r="GW40" s="143"/>
    </row>
    <row r="41" spans="2:205">
      <c r="B41" s="70" t="s">
        <v>174</v>
      </c>
      <c r="C41" s="50" t="s">
        <v>175</v>
      </c>
      <c r="D41" s="228" t="s">
        <v>302</v>
      </c>
      <c r="E41" s="66"/>
      <c r="F41" s="89"/>
      <c r="G41" s="231"/>
      <c r="H41" s="142">
        <f t="shared" si="4"/>
        <v>0</v>
      </c>
      <c r="CC41" s="158"/>
      <c r="CE41" s="147"/>
      <c r="CF41" s="147"/>
      <c r="CG41" s="147"/>
      <c r="CH41" s="147"/>
      <c r="CI41" s="147"/>
      <c r="CJ41" s="147"/>
      <c r="CK41" s="147"/>
      <c r="CL41" s="147"/>
      <c r="CM41" s="147"/>
      <c r="CN41" s="147"/>
      <c r="CO41" s="147"/>
      <c r="CP41" s="147"/>
      <c r="CQ41" s="147"/>
      <c r="CR41" s="147"/>
      <c r="CS41" s="147"/>
      <c r="CT41" s="147"/>
      <c r="CU41" s="147"/>
      <c r="CV41" s="147"/>
      <c r="CW41" s="147"/>
      <c r="CX41" s="147"/>
      <c r="CY41" s="147"/>
      <c r="CZ41" s="147"/>
      <c r="DA41" s="147"/>
      <c r="DB41" s="147"/>
      <c r="DC41" s="147"/>
      <c r="DD41" s="147"/>
      <c r="DE41" s="147"/>
      <c r="DF41" s="147"/>
      <c r="DG41" s="147"/>
      <c r="DH41" s="147"/>
      <c r="DI41" s="147"/>
      <c r="DJ41" s="147"/>
      <c r="DK41" s="147"/>
      <c r="DL41" s="147"/>
      <c r="DM41" s="147"/>
      <c r="DN41" s="147"/>
      <c r="DO41" s="147"/>
      <c r="DP41" s="147"/>
      <c r="DQ41" s="147"/>
      <c r="DR41" s="147"/>
      <c r="DS41" s="147"/>
      <c r="DT41" s="147"/>
      <c r="DU41" s="147"/>
      <c r="DV41" s="147"/>
      <c r="DW41" s="147"/>
      <c r="DX41" s="147"/>
      <c r="DY41" s="147"/>
      <c r="DZ41" s="147"/>
      <c r="EA41" s="147"/>
      <c r="EB41" s="147"/>
      <c r="EC41" s="147"/>
      <c r="ED41" s="147"/>
      <c r="EE41" s="147"/>
      <c r="EF41" s="147"/>
      <c r="EG41" s="147"/>
      <c r="EH41" s="147"/>
      <c r="EI41" s="147"/>
      <c r="EJ41" s="147"/>
      <c r="EK41" s="147"/>
      <c r="EL41" s="147"/>
      <c r="EM41" s="147"/>
      <c r="EN41" s="147"/>
      <c r="EO41" s="147"/>
      <c r="EP41" s="147"/>
      <c r="EQ41" s="147"/>
      <c r="ER41" s="147"/>
      <c r="ES41" s="147"/>
      <c r="ET41" s="147"/>
      <c r="EU41" s="147"/>
      <c r="EV41" s="147"/>
      <c r="EW41" s="147"/>
      <c r="EX41" s="147"/>
      <c r="EY41" s="147"/>
      <c r="EZ41" s="147"/>
      <c r="FA41" s="147"/>
      <c r="FB41" s="147"/>
      <c r="FC41" s="147"/>
      <c r="FD41" s="147"/>
      <c r="FE41" s="147"/>
      <c r="FF41" s="147"/>
      <c r="FG41" s="147"/>
      <c r="FH41" s="147"/>
      <c r="FI41" s="147"/>
      <c r="FJ41" s="147"/>
      <c r="FK41" s="147"/>
      <c r="FL41" s="147"/>
      <c r="FM41" s="147"/>
      <c r="FN41" s="147"/>
      <c r="FO41" s="147"/>
      <c r="FP41" s="147"/>
      <c r="FQ41" s="147"/>
      <c r="FR41" s="147"/>
      <c r="FS41" s="147"/>
      <c r="FT41" s="147"/>
      <c r="FU41" s="147"/>
      <c r="FV41" s="147"/>
      <c r="FW41" s="147"/>
      <c r="FX41" s="147"/>
      <c r="FY41" s="147"/>
      <c r="FZ41" s="147"/>
      <c r="GA41" s="147"/>
      <c r="GB41" s="147"/>
      <c r="GC41" s="147"/>
      <c r="GD41" s="147"/>
      <c r="GE41" s="147"/>
      <c r="GF41" s="147"/>
      <c r="GG41" s="147"/>
      <c r="GH41" s="147"/>
      <c r="GI41" s="147"/>
      <c r="GJ41" s="147"/>
      <c r="GK41" s="147"/>
      <c r="GL41" s="147"/>
      <c r="GM41" s="147"/>
      <c r="GN41" s="147"/>
      <c r="GO41" s="147"/>
      <c r="GP41" s="147"/>
      <c r="GQ41" s="147"/>
      <c r="GR41" s="147"/>
      <c r="GS41" s="220"/>
      <c r="GT41" s="143"/>
      <c r="GU41" s="143"/>
      <c r="GV41" s="143"/>
      <c r="GW41" s="143"/>
    </row>
    <row r="42" spans="2:205">
      <c r="B42" s="70" t="s">
        <v>176</v>
      </c>
      <c r="C42" s="50" t="s">
        <v>177</v>
      </c>
      <c r="D42" s="228" t="s">
        <v>302</v>
      </c>
      <c r="E42" s="66"/>
      <c r="F42" s="89"/>
      <c r="G42" s="233"/>
      <c r="H42" s="142">
        <f t="shared" si="4"/>
        <v>0</v>
      </c>
      <c r="CC42" s="158"/>
      <c r="CE42" s="147"/>
      <c r="CF42" s="147"/>
      <c r="CG42" s="147"/>
      <c r="CH42" s="147"/>
      <c r="CI42" s="147"/>
      <c r="CJ42" s="147"/>
      <c r="CK42" s="147"/>
      <c r="CL42" s="147"/>
      <c r="CM42" s="147"/>
      <c r="CN42" s="147"/>
      <c r="CO42" s="147"/>
      <c r="CP42" s="147"/>
      <c r="CQ42" s="147"/>
      <c r="CR42" s="147"/>
      <c r="CS42" s="147"/>
      <c r="CT42" s="147"/>
      <c r="CU42" s="147"/>
      <c r="CV42" s="147"/>
      <c r="CW42" s="147"/>
      <c r="CX42" s="147"/>
      <c r="CY42" s="147"/>
      <c r="CZ42" s="147"/>
      <c r="DA42" s="147"/>
      <c r="DB42" s="147"/>
      <c r="DC42" s="147"/>
      <c r="DD42" s="147"/>
      <c r="DE42" s="147"/>
      <c r="DF42" s="147"/>
      <c r="DG42" s="147"/>
      <c r="DH42" s="147"/>
      <c r="DI42" s="147"/>
      <c r="DJ42" s="147"/>
      <c r="DK42" s="147"/>
      <c r="DL42" s="147"/>
      <c r="DM42" s="147"/>
      <c r="DN42" s="147"/>
      <c r="DO42" s="147"/>
      <c r="DP42" s="147"/>
      <c r="DQ42" s="147"/>
      <c r="DR42" s="147"/>
      <c r="DS42" s="147"/>
      <c r="DT42" s="147"/>
      <c r="DU42" s="147"/>
      <c r="DV42" s="147"/>
      <c r="DW42" s="147"/>
      <c r="DX42" s="147"/>
      <c r="DY42" s="147"/>
      <c r="DZ42" s="147"/>
      <c r="EA42" s="147"/>
      <c r="EB42" s="147"/>
      <c r="EC42" s="147"/>
      <c r="ED42" s="147"/>
      <c r="EE42" s="147"/>
      <c r="EF42" s="147"/>
      <c r="EG42" s="147"/>
      <c r="EH42" s="147"/>
      <c r="EI42" s="147"/>
      <c r="EJ42" s="147"/>
      <c r="EK42" s="147"/>
      <c r="EL42" s="147"/>
      <c r="EM42" s="147"/>
      <c r="EN42" s="147"/>
      <c r="EO42" s="147"/>
      <c r="EP42" s="147"/>
      <c r="EQ42" s="147"/>
      <c r="ER42" s="147"/>
      <c r="ES42" s="147"/>
      <c r="ET42" s="147"/>
      <c r="EU42" s="147"/>
      <c r="EV42" s="147"/>
      <c r="EW42" s="147"/>
      <c r="EX42" s="147"/>
      <c r="EY42" s="147"/>
      <c r="EZ42" s="147"/>
      <c r="FA42" s="147"/>
      <c r="FB42" s="147"/>
      <c r="FC42" s="147"/>
      <c r="FD42" s="147"/>
      <c r="FE42" s="147"/>
      <c r="FF42" s="147"/>
      <c r="FG42" s="147"/>
      <c r="FH42" s="147"/>
      <c r="FI42" s="147"/>
      <c r="FJ42" s="147"/>
      <c r="FK42" s="147"/>
      <c r="FL42" s="147"/>
      <c r="FM42" s="147"/>
      <c r="FN42" s="147"/>
      <c r="FO42" s="147"/>
      <c r="FP42" s="147"/>
      <c r="FQ42" s="147"/>
      <c r="FR42" s="147"/>
      <c r="FS42" s="147"/>
      <c r="FT42" s="147"/>
      <c r="FU42" s="147"/>
      <c r="FV42" s="147"/>
      <c r="FW42" s="147"/>
      <c r="FX42" s="147"/>
      <c r="FY42" s="147"/>
      <c r="FZ42" s="147"/>
      <c r="GA42" s="147"/>
      <c r="GB42" s="147"/>
      <c r="GC42" s="147"/>
      <c r="GD42" s="147"/>
      <c r="GE42" s="147"/>
      <c r="GF42" s="147"/>
      <c r="GG42" s="147"/>
      <c r="GH42" s="147"/>
      <c r="GI42" s="147"/>
      <c r="GJ42" s="147"/>
      <c r="GK42" s="147"/>
      <c r="GL42" s="147"/>
      <c r="GM42" s="147"/>
      <c r="GN42" s="147"/>
      <c r="GO42" s="147"/>
      <c r="GP42" s="147"/>
      <c r="GQ42" s="147"/>
      <c r="GR42" s="147"/>
      <c r="GS42" s="220"/>
      <c r="GT42" s="143"/>
      <c r="GU42" s="143"/>
      <c r="GV42" s="143"/>
      <c r="GW42" s="143"/>
    </row>
    <row r="43" spans="2:205">
      <c r="B43" s="78" t="s">
        <v>178</v>
      </c>
      <c r="C43" s="76" t="s">
        <v>179</v>
      </c>
      <c r="D43" s="8"/>
      <c r="E43" s="66"/>
      <c r="F43" s="89"/>
      <c r="G43" s="233"/>
      <c r="H43" s="142">
        <f t="shared" si="4"/>
        <v>0</v>
      </c>
      <c r="CC43" s="158"/>
      <c r="CE43" s="147"/>
      <c r="CF43" s="147"/>
      <c r="CG43" s="147"/>
      <c r="CH43" s="147"/>
      <c r="CI43" s="147"/>
      <c r="CJ43" s="147"/>
      <c r="CK43" s="147"/>
      <c r="CL43" s="147"/>
      <c r="CM43" s="147"/>
      <c r="CN43" s="147"/>
      <c r="CO43" s="147"/>
      <c r="CP43" s="147"/>
      <c r="CQ43" s="147"/>
      <c r="CR43" s="147"/>
      <c r="CS43" s="147"/>
      <c r="CT43" s="147"/>
      <c r="CU43" s="147"/>
      <c r="CV43" s="147"/>
      <c r="CW43" s="147"/>
      <c r="CX43" s="147"/>
      <c r="CY43" s="147"/>
      <c r="CZ43" s="147"/>
      <c r="DA43" s="147"/>
      <c r="DB43" s="147"/>
      <c r="DC43" s="147"/>
      <c r="DD43" s="147"/>
      <c r="DE43" s="147"/>
      <c r="DF43" s="147"/>
      <c r="DG43" s="147"/>
      <c r="DH43" s="147"/>
      <c r="DI43" s="147"/>
      <c r="DJ43" s="147"/>
      <c r="DK43" s="147"/>
      <c r="DL43" s="147"/>
      <c r="DM43" s="147"/>
      <c r="DN43" s="147"/>
      <c r="DO43" s="147"/>
      <c r="DP43" s="147"/>
      <c r="DQ43" s="147"/>
      <c r="DR43" s="147"/>
      <c r="DS43" s="147"/>
      <c r="DT43" s="147"/>
      <c r="DU43" s="147"/>
      <c r="DV43" s="147"/>
      <c r="DW43" s="147"/>
      <c r="DX43" s="147"/>
      <c r="DY43" s="147"/>
      <c r="DZ43" s="147"/>
      <c r="EA43" s="147"/>
      <c r="EB43" s="147"/>
      <c r="EC43" s="147"/>
      <c r="ED43" s="147"/>
      <c r="EE43" s="147"/>
      <c r="EF43" s="147"/>
      <c r="EG43" s="147"/>
      <c r="EH43" s="147"/>
      <c r="EI43" s="147"/>
      <c r="EJ43" s="147"/>
      <c r="EK43" s="147"/>
      <c r="EL43" s="147"/>
      <c r="EM43" s="147"/>
      <c r="EN43" s="147"/>
      <c r="EO43" s="147"/>
      <c r="EP43" s="147"/>
      <c r="EQ43" s="147"/>
      <c r="ER43" s="147"/>
      <c r="ES43" s="147"/>
      <c r="ET43" s="147"/>
      <c r="EU43" s="147"/>
      <c r="EV43" s="147"/>
      <c r="EW43" s="147"/>
      <c r="EX43" s="147"/>
      <c r="EY43" s="147"/>
      <c r="EZ43" s="147"/>
      <c r="FA43" s="147"/>
      <c r="FB43" s="147"/>
      <c r="FC43" s="147"/>
      <c r="FD43" s="147"/>
      <c r="FE43" s="147"/>
      <c r="FF43" s="147"/>
      <c r="FG43" s="147"/>
      <c r="FH43" s="147"/>
      <c r="FI43" s="147"/>
      <c r="FJ43" s="147"/>
      <c r="FK43" s="147"/>
      <c r="FL43" s="147"/>
      <c r="FM43" s="147"/>
      <c r="FN43" s="147"/>
      <c r="FO43" s="147"/>
      <c r="FP43" s="147"/>
      <c r="FQ43" s="147"/>
      <c r="FR43" s="147"/>
      <c r="FS43" s="147"/>
      <c r="FT43" s="147"/>
      <c r="FU43" s="147"/>
      <c r="FV43" s="147"/>
      <c r="FW43" s="147"/>
      <c r="FX43" s="147"/>
      <c r="FY43" s="147"/>
      <c r="FZ43" s="147"/>
      <c r="GA43" s="147"/>
      <c r="GB43" s="147"/>
      <c r="GC43" s="147"/>
      <c r="GD43" s="147"/>
      <c r="GE43" s="147"/>
      <c r="GF43" s="147"/>
      <c r="GG43" s="147"/>
      <c r="GH43" s="147"/>
      <c r="GI43" s="147"/>
      <c r="GJ43" s="147"/>
      <c r="GK43" s="147"/>
      <c r="GL43" s="147"/>
      <c r="GM43" s="147"/>
      <c r="GN43" s="147"/>
      <c r="GO43" s="147"/>
      <c r="GP43" s="147"/>
      <c r="GQ43" s="147"/>
      <c r="GR43" s="147"/>
      <c r="GS43" s="220"/>
      <c r="GT43" s="143"/>
      <c r="GU43" s="143"/>
      <c r="GV43" s="143"/>
      <c r="GW43" s="143"/>
    </row>
    <row r="44" spans="2:205" ht="31.5">
      <c r="B44" s="70" t="s">
        <v>180</v>
      </c>
      <c r="C44" s="50" t="s">
        <v>181</v>
      </c>
      <c r="D44" s="228" t="s">
        <v>511</v>
      </c>
      <c r="E44" s="66" t="s">
        <v>531</v>
      </c>
      <c r="F44" s="89" t="s">
        <v>517</v>
      </c>
      <c r="G44" s="231">
        <v>1156254</v>
      </c>
      <c r="H44" s="142">
        <f>SUM(CD44:GS44)</f>
        <v>1134502.9292157276</v>
      </c>
      <c r="I44" s="145">
        <v>0</v>
      </c>
      <c r="J44" s="145">
        <v>0</v>
      </c>
      <c r="K44" s="145">
        <v>0</v>
      </c>
      <c r="L44" s="145">
        <v>0</v>
      </c>
      <c r="M44" s="145">
        <v>0</v>
      </c>
      <c r="N44" s="145">
        <v>0</v>
      </c>
      <c r="O44" s="145">
        <v>0</v>
      </c>
      <c r="P44" s="145">
        <v>0</v>
      </c>
      <c r="Q44" s="145">
        <v>0</v>
      </c>
      <c r="R44" s="145">
        <v>0</v>
      </c>
      <c r="S44" s="145">
        <v>0</v>
      </c>
      <c r="T44" s="145">
        <v>0</v>
      </c>
      <c r="U44" s="145">
        <v>0</v>
      </c>
      <c r="V44" s="145">
        <v>0</v>
      </c>
      <c r="W44" s="145">
        <v>0</v>
      </c>
      <c r="X44" s="145">
        <v>0</v>
      </c>
      <c r="Y44" s="145">
        <v>0</v>
      </c>
      <c r="Z44" s="145">
        <v>0</v>
      </c>
      <c r="AA44" s="145">
        <v>0</v>
      </c>
      <c r="AB44" s="145">
        <v>0</v>
      </c>
      <c r="AC44" s="145">
        <v>0</v>
      </c>
      <c r="AD44" s="145">
        <v>0</v>
      </c>
      <c r="AE44" s="145">
        <v>0</v>
      </c>
      <c r="AF44" s="145">
        <v>0</v>
      </c>
      <c r="AG44" s="145">
        <v>0</v>
      </c>
      <c r="AH44" s="145">
        <v>0</v>
      </c>
      <c r="AI44" s="145">
        <v>0</v>
      </c>
      <c r="AJ44" s="145">
        <v>0</v>
      </c>
      <c r="AK44" s="145">
        <v>0</v>
      </c>
      <c r="AL44" s="145">
        <v>0</v>
      </c>
      <c r="AM44" s="145">
        <v>0</v>
      </c>
      <c r="AN44" s="145">
        <v>0</v>
      </c>
      <c r="AO44" s="145">
        <v>0</v>
      </c>
      <c r="AP44" s="145">
        <v>0</v>
      </c>
      <c r="AQ44" s="145">
        <v>0</v>
      </c>
      <c r="AR44" s="145">
        <v>0</v>
      </c>
      <c r="AS44" s="145">
        <v>0</v>
      </c>
      <c r="AT44" s="145">
        <v>0</v>
      </c>
      <c r="AU44" s="145">
        <v>0</v>
      </c>
      <c r="AV44" s="145">
        <v>0</v>
      </c>
      <c r="AW44" s="145">
        <v>0</v>
      </c>
      <c r="AX44" s="145">
        <v>0</v>
      </c>
      <c r="AY44" s="145">
        <v>0</v>
      </c>
      <c r="AZ44" s="145">
        <v>0</v>
      </c>
      <c r="BA44" s="145">
        <v>0</v>
      </c>
      <c r="BB44" s="145">
        <v>0</v>
      </c>
      <c r="BC44" s="145">
        <v>0</v>
      </c>
      <c r="BD44" s="145">
        <v>0</v>
      </c>
      <c r="BE44" s="145">
        <v>0</v>
      </c>
      <c r="BF44" s="145">
        <v>0</v>
      </c>
      <c r="BG44" s="145">
        <v>0</v>
      </c>
      <c r="BH44" s="145">
        <v>0</v>
      </c>
      <c r="BI44" s="145">
        <v>0</v>
      </c>
      <c r="BJ44" s="145">
        <v>0</v>
      </c>
      <c r="BK44" s="145">
        <v>0</v>
      </c>
      <c r="BL44" s="145">
        <v>0</v>
      </c>
      <c r="BM44" s="145">
        <v>0</v>
      </c>
      <c r="BN44" s="145">
        <v>0</v>
      </c>
      <c r="BO44" s="145">
        <v>0</v>
      </c>
      <c r="BP44" s="145">
        <v>0</v>
      </c>
      <c r="BQ44" s="145">
        <v>0</v>
      </c>
      <c r="BR44" s="145">
        <v>0</v>
      </c>
      <c r="BS44" s="145">
        <v>0</v>
      </c>
      <c r="BT44" s="145">
        <v>0</v>
      </c>
      <c r="BU44" s="145">
        <v>0</v>
      </c>
      <c r="BV44" s="145">
        <v>0</v>
      </c>
      <c r="BW44" s="145">
        <v>0</v>
      </c>
      <c r="BX44" s="145">
        <v>0</v>
      </c>
      <c r="BY44" s="145">
        <v>0</v>
      </c>
      <c r="BZ44" s="145">
        <v>0</v>
      </c>
      <c r="CA44" s="145">
        <v>0</v>
      </c>
      <c r="CB44" s="145">
        <v>0</v>
      </c>
      <c r="CC44" s="145">
        <v>0</v>
      </c>
      <c r="CD44" s="145">
        <v>93691.483441932389</v>
      </c>
      <c r="CE44" s="145">
        <v>11765.73864557191</v>
      </c>
      <c r="CF44" s="145">
        <v>61367.181809999987</v>
      </c>
      <c r="CG44" s="145">
        <v>6375.9877400000005</v>
      </c>
      <c r="CH44" s="145">
        <v>12307.653689954088</v>
      </c>
      <c r="CI44" s="145">
        <v>2080.02027</v>
      </c>
      <c r="CJ44" s="145">
        <v>54329.47042212126</v>
      </c>
      <c r="CK44" s="145">
        <v>11402.726140196766</v>
      </c>
      <c r="CL44" s="145">
        <v>7778.3243007798774</v>
      </c>
      <c r="CM44" s="145">
        <v>9227.0391851470922</v>
      </c>
      <c r="CN44" s="145">
        <v>9978.006919999998</v>
      </c>
      <c r="CO44" s="145">
        <v>16889.544560000002</v>
      </c>
      <c r="CP44" s="145">
        <v>4427.2337500000003</v>
      </c>
      <c r="CQ44" s="145">
        <v>52688.17710706839</v>
      </c>
      <c r="CR44" s="145">
        <v>8649.750759999999</v>
      </c>
      <c r="CS44" s="145">
        <v>1812.6965997840346</v>
      </c>
      <c r="CT44" s="145">
        <v>0</v>
      </c>
      <c r="CU44" s="145">
        <v>148803.68051000003</v>
      </c>
      <c r="CV44" s="145">
        <v>92838.556997040476</v>
      </c>
      <c r="CW44" s="145">
        <v>5555.5942413581824</v>
      </c>
      <c r="CX44" s="145">
        <v>19389.99741</v>
      </c>
      <c r="CY44" s="145">
        <v>13380.99863</v>
      </c>
      <c r="CZ44" s="145">
        <v>8895.0338899999988</v>
      </c>
      <c r="DA44" s="145">
        <v>6557.9362599999977</v>
      </c>
      <c r="DB44" s="145">
        <v>2112.1089499999998</v>
      </c>
      <c r="DC44" s="145">
        <v>0</v>
      </c>
      <c r="DD44" s="145">
        <v>3006.54198</v>
      </c>
      <c r="DE44" s="145">
        <v>4347.4868699999997</v>
      </c>
      <c r="DF44" s="145">
        <v>6214.0763299999999</v>
      </c>
      <c r="DG44" s="145">
        <v>7842.3167000000003</v>
      </c>
      <c r="DH44" s="145">
        <v>2880.0760599999999</v>
      </c>
      <c r="DI44" s="145">
        <v>35205.842822551196</v>
      </c>
      <c r="DJ44" s="145">
        <v>11811.970170000002</v>
      </c>
      <c r="DK44" s="145">
        <v>16266.3672837466</v>
      </c>
      <c r="DL44" s="145">
        <v>0</v>
      </c>
      <c r="DM44" s="145">
        <v>1717.5799299999999</v>
      </c>
      <c r="DN44" s="145">
        <v>3824.7286400000003</v>
      </c>
      <c r="DO44" s="145">
        <v>0</v>
      </c>
      <c r="DP44" s="145">
        <v>0</v>
      </c>
      <c r="DQ44" s="145">
        <v>8612.9641199999987</v>
      </c>
      <c r="DR44" s="145">
        <v>0</v>
      </c>
      <c r="DS44" s="145">
        <v>0</v>
      </c>
      <c r="DT44" s="145">
        <v>0</v>
      </c>
      <c r="DU44" s="145">
        <v>0</v>
      </c>
      <c r="DV44" s="145">
        <v>4754.4011600000003</v>
      </c>
      <c r="DW44" s="145">
        <v>0</v>
      </c>
      <c r="DX44" s="145">
        <v>0</v>
      </c>
      <c r="DY44" s="145">
        <v>0</v>
      </c>
      <c r="DZ44" s="145">
        <v>0</v>
      </c>
      <c r="EA44" s="145">
        <v>6412.0148680211169</v>
      </c>
      <c r="EB44" s="145">
        <v>57002.577800351937</v>
      </c>
      <c r="EC44" s="145">
        <v>4726.4282599999997</v>
      </c>
      <c r="ED44" s="145">
        <v>1483.2338533834586</v>
      </c>
      <c r="EE44" s="145">
        <v>0</v>
      </c>
      <c r="EF44" s="145">
        <v>2626.7648199999999</v>
      </c>
      <c r="EG44" s="145">
        <v>0</v>
      </c>
      <c r="EH44" s="145">
        <v>0</v>
      </c>
      <c r="EI44" s="145">
        <v>2255.1157315999999</v>
      </c>
      <c r="EJ44" s="145">
        <v>0</v>
      </c>
      <c r="EK44" s="145">
        <v>0</v>
      </c>
      <c r="EL44" s="145">
        <v>0</v>
      </c>
      <c r="EM44" s="145">
        <v>0</v>
      </c>
      <c r="EN44" s="145">
        <v>0</v>
      </c>
      <c r="EO44" s="145">
        <v>6464.8486441597006</v>
      </c>
      <c r="EP44" s="145">
        <v>0</v>
      </c>
      <c r="EQ44" s="145">
        <v>1826.8099968656129</v>
      </c>
      <c r="ER44" s="145">
        <v>2525.7486899999999</v>
      </c>
      <c r="ES44" s="145">
        <v>1776.5590900000002</v>
      </c>
      <c r="ET44" s="145">
        <v>0</v>
      </c>
      <c r="EU44" s="145">
        <v>2643.9635020060791</v>
      </c>
      <c r="EV44" s="145">
        <v>0</v>
      </c>
      <c r="EW44" s="145">
        <v>9637.1051400000015</v>
      </c>
      <c r="EX44" s="145">
        <v>14456.278469999999</v>
      </c>
      <c r="EY44" s="145">
        <v>2299.2615139321711</v>
      </c>
      <c r="EZ44" s="145">
        <v>0</v>
      </c>
      <c r="FA44" s="145">
        <v>0</v>
      </c>
      <c r="FB44" s="145">
        <v>0</v>
      </c>
      <c r="FC44" s="145">
        <v>0</v>
      </c>
      <c r="FD44" s="145">
        <v>7354.5890463392252</v>
      </c>
      <c r="FE44" s="145">
        <v>10625.08093</v>
      </c>
      <c r="FF44" s="145">
        <v>4203.2614199999998</v>
      </c>
      <c r="FG44" s="145">
        <v>0</v>
      </c>
      <c r="FH44" s="145">
        <v>0</v>
      </c>
      <c r="FI44" s="145">
        <v>3450.8299688849784</v>
      </c>
      <c r="FJ44" s="145">
        <v>2995.544620000001</v>
      </c>
      <c r="FK44" s="145">
        <v>0</v>
      </c>
      <c r="FL44" s="145">
        <v>0</v>
      </c>
      <c r="FM44" s="145">
        <v>3432.6574588865783</v>
      </c>
      <c r="FN44" s="145">
        <v>0</v>
      </c>
      <c r="FO44" s="145">
        <v>2740.6451500205981</v>
      </c>
      <c r="FP44" s="145">
        <v>0</v>
      </c>
      <c r="FQ44" s="145">
        <v>3900.3910000000001</v>
      </c>
      <c r="FR44" s="145">
        <v>0</v>
      </c>
      <c r="FS44" s="145">
        <v>3131.7961600000008</v>
      </c>
      <c r="FT44" s="145">
        <v>0</v>
      </c>
      <c r="FU44" s="145">
        <v>0</v>
      </c>
      <c r="FV44" s="145">
        <v>0</v>
      </c>
      <c r="FW44" s="145">
        <v>0</v>
      </c>
      <c r="FX44" s="145">
        <v>5891.6365599999999</v>
      </c>
      <c r="FY44" s="145">
        <v>3227.9491133000934</v>
      </c>
      <c r="FZ44" s="145">
        <v>9348.9019700000008</v>
      </c>
      <c r="GA44" s="145">
        <v>0</v>
      </c>
      <c r="GB44" s="145">
        <v>2085.7640000000001</v>
      </c>
      <c r="GC44" s="145">
        <v>118207.63135801609</v>
      </c>
      <c r="GD44" s="145">
        <v>0</v>
      </c>
      <c r="GE44" s="145">
        <v>5819.4723099816656</v>
      </c>
      <c r="GF44" s="145">
        <v>2568.319</v>
      </c>
      <c r="GG44" s="145">
        <v>11696.533663524002</v>
      </c>
      <c r="GH44" s="145">
        <v>18996.457999999999</v>
      </c>
      <c r="GI44" s="145">
        <v>1754.6627421212606</v>
      </c>
      <c r="GJ44" s="145">
        <v>0</v>
      </c>
      <c r="GK44" s="145">
        <v>2006.8077699999997</v>
      </c>
      <c r="GL44" s="145">
        <v>1786.9318500000002</v>
      </c>
      <c r="GM44" s="145">
        <v>2108.8972470804674</v>
      </c>
      <c r="GN44" s="145">
        <v>2642.6015299999999</v>
      </c>
      <c r="GO44" s="145">
        <v>4065.3155999999994</v>
      </c>
      <c r="GP44" s="145">
        <v>0</v>
      </c>
      <c r="GQ44" s="145">
        <v>15534.246070000003</v>
      </c>
      <c r="GR44" s="145">
        <v>0</v>
      </c>
      <c r="GS44" s="237">
        <v>0</v>
      </c>
      <c r="GT44" s="143"/>
      <c r="GU44" s="143"/>
      <c r="GV44" s="143"/>
      <c r="GW44" s="143"/>
    </row>
    <row r="45" spans="2:205">
      <c r="B45" s="70"/>
      <c r="C45" s="50"/>
      <c r="D45" s="187"/>
      <c r="E45" s="66"/>
      <c r="F45" s="89"/>
      <c r="G45" s="231"/>
      <c r="H45" s="142"/>
      <c r="CC45" s="158"/>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c r="DA45" s="147"/>
      <c r="DB45" s="147"/>
      <c r="DC45" s="147"/>
      <c r="DD45" s="147"/>
      <c r="DE45" s="147"/>
      <c r="DF45" s="147"/>
      <c r="DG45" s="147"/>
      <c r="DH45" s="147"/>
      <c r="DI45" s="147"/>
      <c r="DJ45" s="147"/>
      <c r="DK45" s="147"/>
      <c r="DL45" s="147"/>
      <c r="DM45" s="147"/>
      <c r="DN45" s="147"/>
      <c r="DO45" s="147"/>
      <c r="DP45" s="147"/>
      <c r="DQ45" s="147"/>
      <c r="DR45" s="147"/>
      <c r="DS45" s="147"/>
      <c r="DT45" s="147"/>
      <c r="DU45" s="147"/>
      <c r="DV45" s="147"/>
      <c r="DW45" s="147"/>
      <c r="DX45" s="147"/>
      <c r="DY45" s="147"/>
      <c r="DZ45" s="147"/>
      <c r="EA45" s="147"/>
      <c r="EB45" s="147"/>
      <c r="EC45" s="147"/>
      <c r="ED45" s="147"/>
      <c r="EE45" s="147"/>
      <c r="EF45" s="147"/>
      <c r="EG45" s="147"/>
      <c r="EH45" s="147"/>
      <c r="EI45" s="147"/>
      <c r="EJ45" s="147"/>
      <c r="EK45" s="147"/>
      <c r="EL45" s="147"/>
      <c r="EM45" s="147"/>
      <c r="EN45" s="147"/>
      <c r="EO45" s="147"/>
      <c r="EP45" s="147"/>
      <c r="EQ45" s="147"/>
      <c r="ER45" s="147"/>
      <c r="ES45" s="147"/>
      <c r="ET45" s="147"/>
      <c r="EU45" s="147"/>
      <c r="EV45" s="147"/>
      <c r="EW45" s="147"/>
      <c r="EX45" s="147"/>
      <c r="EY45" s="147"/>
      <c r="EZ45" s="147"/>
      <c r="FA45" s="147"/>
      <c r="FB45" s="147"/>
      <c r="FC45" s="147"/>
      <c r="FD45" s="147"/>
      <c r="FE45" s="147"/>
      <c r="FF45" s="147"/>
      <c r="FG45" s="147"/>
      <c r="FH45" s="147"/>
      <c r="FI45" s="147"/>
      <c r="FJ45" s="147"/>
      <c r="FK45" s="147"/>
      <c r="FL45" s="147"/>
      <c r="FM45" s="147"/>
      <c r="FN45" s="147"/>
      <c r="FO45" s="147"/>
      <c r="FP45" s="147"/>
      <c r="FQ45" s="147"/>
      <c r="FR45" s="147"/>
      <c r="FS45" s="147"/>
      <c r="FT45" s="147"/>
      <c r="FU45" s="147"/>
      <c r="FV45" s="147"/>
      <c r="FW45" s="147"/>
      <c r="FX45" s="147"/>
      <c r="FY45" s="147"/>
      <c r="FZ45" s="147"/>
      <c r="GA45" s="147"/>
      <c r="GB45" s="147"/>
      <c r="GC45" s="147"/>
      <c r="GD45" s="147"/>
      <c r="GE45" s="147"/>
      <c r="GF45" s="147"/>
      <c r="GG45" s="147"/>
      <c r="GH45" s="147"/>
      <c r="GI45" s="147"/>
      <c r="GJ45" s="147"/>
      <c r="GK45" s="147"/>
      <c r="GL45" s="147"/>
      <c r="GM45" s="147"/>
      <c r="GN45" s="147"/>
      <c r="GO45" s="147"/>
      <c r="GP45" s="147"/>
      <c r="GQ45" s="147"/>
      <c r="GR45" s="147"/>
      <c r="GS45" s="220"/>
      <c r="GT45" s="143"/>
      <c r="GU45" s="143"/>
      <c r="GV45" s="143"/>
      <c r="GW45" s="143"/>
    </row>
    <row r="46" spans="2:205">
      <c r="B46" s="70" t="s">
        <v>182</v>
      </c>
      <c r="C46" s="50" t="s">
        <v>183</v>
      </c>
      <c r="D46" s="228" t="s">
        <v>511</v>
      </c>
      <c r="E46" s="66" t="s">
        <v>520</v>
      </c>
      <c r="F46" s="89" t="s">
        <v>518</v>
      </c>
      <c r="G46" s="231">
        <v>20000</v>
      </c>
      <c r="H46" s="142">
        <f>SUM(I46:CB46)</f>
        <v>20000</v>
      </c>
      <c r="I46" s="150">
        <v>0</v>
      </c>
      <c r="J46" s="150">
        <v>0</v>
      </c>
      <c r="K46" s="150">
        <v>0</v>
      </c>
      <c r="L46" s="150">
        <v>0</v>
      </c>
      <c r="M46" s="150">
        <v>0</v>
      </c>
      <c r="N46" s="150">
        <v>0</v>
      </c>
      <c r="O46" s="150">
        <v>0</v>
      </c>
      <c r="P46" s="150">
        <v>0</v>
      </c>
      <c r="Q46" s="150">
        <v>0</v>
      </c>
      <c r="R46" s="150">
        <v>0</v>
      </c>
      <c r="S46" s="150">
        <v>0</v>
      </c>
      <c r="T46" s="150">
        <v>0</v>
      </c>
      <c r="U46" s="150">
        <v>0</v>
      </c>
      <c r="V46" s="150">
        <v>0</v>
      </c>
      <c r="W46" s="150">
        <v>0</v>
      </c>
      <c r="X46" s="150">
        <v>0</v>
      </c>
      <c r="Y46" s="150">
        <v>0</v>
      </c>
      <c r="Z46" s="150">
        <v>0</v>
      </c>
      <c r="AA46" s="150">
        <v>0</v>
      </c>
      <c r="AB46" s="150">
        <v>0</v>
      </c>
      <c r="AC46" s="150">
        <v>0</v>
      </c>
      <c r="AD46" s="150">
        <v>0</v>
      </c>
      <c r="AE46" s="150">
        <v>0</v>
      </c>
      <c r="AF46" s="150">
        <v>0</v>
      </c>
      <c r="AG46" s="150">
        <v>0</v>
      </c>
      <c r="AH46" s="150">
        <v>0</v>
      </c>
      <c r="AI46" s="150">
        <v>0</v>
      </c>
      <c r="AJ46" s="150">
        <v>0</v>
      </c>
      <c r="AK46" s="150">
        <v>0</v>
      </c>
      <c r="AL46" s="150">
        <v>0</v>
      </c>
      <c r="AM46" s="150">
        <v>0</v>
      </c>
      <c r="AN46" s="150">
        <v>0</v>
      </c>
      <c r="AO46" s="150">
        <v>0</v>
      </c>
      <c r="AP46" s="150">
        <v>0</v>
      </c>
      <c r="AQ46" s="150">
        <v>0</v>
      </c>
      <c r="AR46" s="150">
        <v>0</v>
      </c>
      <c r="AS46" s="150">
        <v>0</v>
      </c>
      <c r="AT46" s="150">
        <v>20000</v>
      </c>
      <c r="AU46" s="150">
        <v>0</v>
      </c>
      <c r="AV46" s="150">
        <v>0</v>
      </c>
      <c r="AW46" s="150">
        <v>0</v>
      </c>
      <c r="AX46" s="150">
        <v>0</v>
      </c>
      <c r="AY46" s="150">
        <v>0</v>
      </c>
      <c r="AZ46" s="150">
        <v>0</v>
      </c>
      <c r="BA46" s="150">
        <v>0</v>
      </c>
      <c r="BB46" s="150">
        <v>0</v>
      </c>
      <c r="BC46" s="150">
        <v>0</v>
      </c>
      <c r="BD46" s="150">
        <v>0</v>
      </c>
      <c r="BE46" s="150">
        <v>0</v>
      </c>
      <c r="BF46" s="150">
        <v>0</v>
      </c>
      <c r="BG46" s="150">
        <v>0</v>
      </c>
      <c r="BH46" s="150">
        <v>0</v>
      </c>
      <c r="BI46" s="150">
        <v>0</v>
      </c>
      <c r="BJ46" s="150">
        <v>0</v>
      </c>
      <c r="BK46" s="150">
        <v>0</v>
      </c>
      <c r="BL46" s="150">
        <v>0</v>
      </c>
      <c r="BM46" s="150">
        <v>0</v>
      </c>
      <c r="BN46" s="150">
        <v>0</v>
      </c>
      <c r="BO46" s="150">
        <v>0</v>
      </c>
      <c r="BP46" s="150">
        <v>0</v>
      </c>
      <c r="BQ46" s="150">
        <v>0</v>
      </c>
      <c r="BR46" s="150">
        <v>0</v>
      </c>
      <c r="BS46" s="150">
        <v>0</v>
      </c>
      <c r="BT46" s="150">
        <v>0</v>
      </c>
      <c r="BU46" s="150">
        <v>0</v>
      </c>
      <c r="BV46" s="150">
        <v>0</v>
      </c>
      <c r="BW46" s="150">
        <v>0</v>
      </c>
      <c r="BX46" s="150">
        <v>0</v>
      </c>
      <c r="BY46" s="150">
        <v>0</v>
      </c>
      <c r="BZ46" s="150">
        <v>0</v>
      </c>
      <c r="CA46" s="150">
        <v>0</v>
      </c>
      <c r="CB46" s="150">
        <v>0</v>
      </c>
      <c r="CC46" s="161"/>
      <c r="CE46" s="147"/>
      <c r="CF46" s="147"/>
      <c r="CG46" s="147"/>
      <c r="CH46" s="147"/>
      <c r="CI46" s="147"/>
      <c r="CJ46" s="147"/>
      <c r="CK46" s="147"/>
      <c r="CL46" s="147"/>
      <c r="CM46" s="147"/>
      <c r="CN46" s="147"/>
      <c r="CO46" s="147"/>
      <c r="CP46" s="147"/>
      <c r="CQ46" s="147"/>
      <c r="CR46" s="147"/>
      <c r="CS46" s="147"/>
      <c r="CT46" s="147"/>
      <c r="CU46" s="147"/>
      <c r="CV46" s="147"/>
      <c r="CW46" s="147"/>
      <c r="CX46" s="147"/>
      <c r="CY46" s="147"/>
      <c r="CZ46" s="147"/>
      <c r="DA46" s="147"/>
      <c r="DB46" s="147"/>
      <c r="DC46" s="147"/>
      <c r="DD46" s="147"/>
      <c r="DE46" s="147"/>
      <c r="DF46" s="147"/>
      <c r="DG46" s="147"/>
      <c r="DH46" s="147"/>
      <c r="DI46" s="147"/>
      <c r="DJ46" s="147"/>
      <c r="DK46" s="147"/>
      <c r="DL46" s="147"/>
      <c r="DM46" s="147"/>
      <c r="DN46" s="147"/>
      <c r="DO46" s="147"/>
      <c r="DP46" s="147"/>
      <c r="DQ46" s="147"/>
      <c r="DR46" s="147"/>
      <c r="DS46" s="147"/>
      <c r="DT46" s="147"/>
      <c r="DU46" s="147"/>
      <c r="DV46" s="147"/>
      <c r="DW46" s="147"/>
      <c r="DX46" s="147"/>
      <c r="DY46" s="147"/>
      <c r="DZ46" s="147"/>
      <c r="EA46" s="147"/>
      <c r="EB46" s="147"/>
      <c r="EC46" s="147"/>
      <c r="ED46" s="147"/>
      <c r="EE46" s="147"/>
      <c r="EF46" s="147"/>
      <c r="EG46" s="147"/>
      <c r="EH46" s="147"/>
      <c r="EI46" s="147"/>
      <c r="EJ46" s="147"/>
      <c r="EK46" s="147"/>
      <c r="EL46" s="147"/>
      <c r="EM46" s="147"/>
      <c r="EN46" s="147"/>
      <c r="EO46" s="147"/>
      <c r="EP46" s="147"/>
      <c r="EQ46" s="147"/>
      <c r="ER46" s="147"/>
      <c r="ES46" s="147"/>
      <c r="ET46" s="147"/>
      <c r="EU46" s="147"/>
      <c r="EV46" s="147"/>
      <c r="EW46" s="147"/>
      <c r="EX46" s="147"/>
      <c r="EY46" s="147"/>
      <c r="EZ46" s="147"/>
      <c r="FA46" s="147"/>
      <c r="FB46" s="147"/>
      <c r="FC46" s="147"/>
      <c r="FD46" s="147"/>
      <c r="FE46" s="147"/>
      <c r="FF46" s="147"/>
      <c r="FG46" s="147"/>
      <c r="FH46" s="147"/>
      <c r="FI46" s="147"/>
      <c r="FJ46" s="147"/>
      <c r="FK46" s="147"/>
      <c r="FL46" s="147"/>
      <c r="FM46" s="147"/>
      <c r="FN46" s="147"/>
      <c r="FO46" s="147"/>
      <c r="FP46" s="147"/>
      <c r="FQ46" s="147"/>
      <c r="FR46" s="147"/>
      <c r="FS46" s="147"/>
      <c r="FT46" s="147"/>
      <c r="FU46" s="147"/>
      <c r="FV46" s="147"/>
      <c r="FW46" s="147"/>
      <c r="FX46" s="147"/>
      <c r="FY46" s="147"/>
      <c r="FZ46" s="147"/>
      <c r="GA46" s="147"/>
      <c r="GB46" s="147"/>
      <c r="GC46" s="147"/>
      <c r="GD46" s="147"/>
      <c r="GE46" s="147"/>
      <c r="GF46" s="147"/>
      <c r="GG46" s="147"/>
      <c r="GH46" s="147"/>
      <c r="GI46" s="147"/>
      <c r="GJ46" s="147"/>
      <c r="GK46" s="147"/>
      <c r="GL46" s="147"/>
      <c r="GM46" s="147"/>
      <c r="GN46" s="147"/>
      <c r="GO46" s="147"/>
      <c r="GP46" s="147"/>
      <c r="GQ46" s="147"/>
      <c r="GR46" s="147"/>
      <c r="GS46" s="220"/>
      <c r="GT46" s="143"/>
      <c r="GU46" s="143"/>
      <c r="GV46" s="143"/>
      <c r="GW46" s="143"/>
    </row>
    <row r="47" spans="2:205">
      <c r="B47" s="70" t="s">
        <v>182</v>
      </c>
      <c r="C47" s="50" t="s">
        <v>183</v>
      </c>
      <c r="D47" s="227" t="s">
        <v>511</v>
      </c>
      <c r="E47" s="66" t="s">
        <v>519</v>
      </c>
      <c r="F47" s="89" t="s">
        <v>518</v>
      </c>
      <c r="G47" s="231">
        <v>6750</v>
      </c>
      <c r="H47" s="142">
        <f>SUM(I47:CB47)</f>
        <v>6750</v>
      </c>
      <c r="I47" s="150">
        <v>0</v>
      </c>
      <c r="J47" s="150">
        <v>0</v>
      </c>
      <c r="K47" s="150">
        <v>0</v>
      </c>
      <c r="L47" s="150">
        <v>0</v>
      </c>
      <c r="M47" s="150">
        <v>0</v>
      </c>
      <c r="N47" s="150">
        <v>0</v>
      </c>
      <c r="O47" s="150">
        <v>0</v>
      </c>
      <c r="P47" s="150">
        <v>0</v>
      </c>
      <c r="Q47" s="150">
        <v>0</v>
      </c>
      <c r="R47" s="150">
        <v>0</v>
      </c>
      <c r="S47" s="150">
        <v>0</v>
      </c>
      <c r="T47" s="150">
        <v>0</v>
      </c>
      <c r="U47" s="150">
        <v>0</v>
      </c>
      <c r="V47" s="150">
        <v>0</v>
      </c>
      <c r="W47" s="150">
        <v>0</v>
      </c>
      <c r="X47" s="150">
        <v>429.23200000000003</v>
      </c>
      <c r="Y47" s="150">
        <v>0</v>
      </c>
      <c r="Z47" s="150">
        <v>0</v>
      </c>
      <c r="AA47" s="150">
        <v>0</v>
      </c>
      <c r="AB47" s="150">
        <v>0</v>
      </c>
      <c r="AC47" s="150">
        <v>0</v>
      </c>
      <c r="AD47" s="150">
        <v>0</v>
      </c>
      <c r="AE47" s="150">
        <v>0</v>
      </c>
      <c r="AF47" s="150">
        <v>0</v>
      </c>
      <c r="AG47" s="150">
        <v>0</v>
      </c>
      <c r="AH47" s="150">
        <v>1426.58</v>
      </c>
      <c r="AI47" s="150">
        <v>144.18799999999999</v>
      </c>
      <c r="AJ47" s="150">
        <v>0</v>
      </c>
      <c r="AK47" s="150">
        <v>0</v>
      </c>
      <c r="AL47" s="150">
        <v>0</v>
      </c>
      <c r="AM47" s="150">
        <v>0</v>
      </c>
      <c r="AN47" s="150">
        <v>0</v>
      </c>
      <c r="AO47" s="150">
        <v>0</v>
      </c>
      <c r="AP47" s="150">
        <v>0</v>
      </c>
      <c r="AQ47" s="150">
        <v>0</v>
      </c>
      <c r="AR47" s="150">
        <v>0</v>
      </c>
      <c r="AS47" s="150">
        <v>0</v>
      </c>
      <c r="AT47" s="150">
        <v>0</v>
      </c>
      <c r="AU47" s="150">
        <v>0</v>
      </c>
      <c r="AV47" s="150">
        <v>0</v>
      </c>
      <c r="AW47" s="150">
        <v>0</v>
      </c>
      <c r="AX47" s="150">
        <v>0</v>
      </c>
      <c r="AY47" s="150">
        <v>0</v>
      </c>
      <c r="AZ47" s="150">
        <v>0</v>
      </c>
      <c r="BA47" s="150">
        <v>0</v>
      </c>
      <c r="BB47" s="150">
        <v>0</v>
      </c>
      <c r="BC47" s="150">
        <v>750</v>
      </c>
      <c r="BD47" s="150">
        <v>0</v>
      </c>
      <c r="BE47" s="150">
        <v>0</v>
      </c>
      <c r="BF47" s="150">
        <v>0</v>
      </c>
      <c r="BG47" s="150">
        <v>0</v>
      </c>
      <c r="BH47" s="150">
        <v>0</v>
      </c>
      <c r="BI47" s="150">
        <v>0</v>
      </c>
      <c r="BJ47" s="150">
        <v>0</v>
      </c>
      <c r="BK47" s="150">
        <v>0</v>
      </c>
      <c r="BL47" s="150">
        <v>0</v>
      </c>
      <c r="BM47" s="150">
        <v>0</v>
      </c>
      <c r="BN47" s="150">
        <v>0</v>
      </c>
      <c r="BO47" s="150">
        <v>0</v>
      </c>
      <c r="BP47" s="150">
        <v>0</v>
      </c>
      <c r="BQ47" s="150">
        <v>0</v>
      </c>
      <c r="BR47" s="150">
        <v>0</v>
      </c>
      <c r="BS47" s="150">
        <v>0</v>
      </c>
      <c r="BT47" s="150">
        <v>0</v>
      </c>
      <c r="BU47" s="150">
        <v>0</v>
      </c>
      <c r="BV47" s="150">
        <v>0</v>
      </c>
      <c r="BW47" s="150">
        <v>0</v>
      </c>
      <c r="BX47" s="150">
        <v>0</v>
      </c>
      <c r="BY47" s="150">
        <v>4000</v>
      </c>
      <c r="BZ47" s="150">
        <v>0</v>
      </c>
      <c r="CA47" s="150">
        <v>0</v>
      </c>
      <c r="CB47" s="150">
        <v>0</v>
      </c>
      <c r="CC47" s="161"/>
      <c r="CE47" s="147"/>
      <c r="CF47" s="147"/>
      <c r="CG47" s="147"/>
      <c r="CH47" s="147"/>
      <c r="CI47" s="147"/>
      <c r="CJ47" s="147"/>
      <c r="CK47" s="147"/>
      <c r="CL47" s="147"/>
      <c r="CM47" s="147"/>
      <c r="CN47" s="147"/>
      <c r="CO47" s="147"/>
      <c r="CP47" s="147"/>
      <c r="CQ47" s="147"/>
      <c r="CR47" s="147"/>
      <c r="CS47" s="147"/>
      <c r="CT47" s="147"/>
      <c r="CU47" s="147"/>
      <c r="CV47" s="147"/>
      <c r="CW47" s="147"/>
      <c r="CX47" s="147"/>
      <c r="CY47" s="147"/>
      <c r="CZ47" s="147"/>
      <c r="DA47" s="147"/>
      <c r="DB47" s="147"/>
      <c r="DC47" s="147"/>
      <c r="DD47" s="147"/>
      <c r="DE47" s="147"/>
      <c r="DF47" s="147"/>
      <c r="DG47" s="147"/>
      <c r="DH47" s="147"/>
      <c r="DI47" s="147"/>
      <c r="DJ47" s="147"/>
      <c r="DK47" s="147"/>
      <c r="DL47" s="147"/>
      <c r="DM47" s="147"/>
      <c r="DN47" s="147"/>
      <c r="DO47" s="147"/>
      <c r="DP47" s="147"/>
      <c r="DQ47" s="147"/>
      <c r="DR47" s="147"/>
      <c r="DS47" s="147"/>
      <c r="DT47" s="147"/>
      <c r="DU47" s="147"/>
      <c r="DV47" s="147"/>
      <c r="DW47" s="147"/>
      <c r="DX47" s="147"/>
      <c r="DY47" s="147"/>
      <c r="DZ47" s="147"/>
      <c r="EA47" s="147"/>
      <c r="EB47" s="147"/>
      <c r="EC47" s="147"/>
      <c r="ED47" s="147"/>
      <c r="EE47" s="147"/>
      <c r="EF47" s="147"/>
      <c r="EG47" s="147"/>
      <c r="EH47" s="147"/>
      <c r="EI47" s="147"/>
      <c r="EJ47" s="147"/>
      <c r="EK47" s="147"/>
      <c r="EL47" s="147"/>
      <c r="EM47" s="147"/>
      <c r="EN47" s="147"/>
      <c r="EO47" s="147"/>
      <c r="EP47" s="147"/>
      <c r="EQ47" s="147"/>
      <c r="ER47" s="147"/>
      <c r="ES47" s="147"/>
      <c r="ET47" s="147"/>
      <c r="EU47" s="147"/>
      <c r="EV47" s="147"/>
      <c r="EW47" s="147"/>
      <c r="EX47" s="147"/>
      <c r="EY47" s="147"/>
      <c r="EZ47" s="147"/>
      <c r="FA47" s="147"/>
      <c r="FB47" s="147"/>
      <c r="FC47" s="147"/>
      <c r="FD47" s="147"/>
      <c r="FE47" s="147"/>
      <c r="FF47" s="147"/>
      <c r="FG47" s="147"/>
      <c r="FH47" s="147"/>
      <c r="FI47" s="147"/>
      <c r="FJ47" s="147"/>
      <c r="FK47" s="147"/>
      <c r="FL47" s="147"/>
      <c r="FM47" s="147"/>
      <c r="FN47" s="147"/>
      <c r="FO47" s="147"/>
      <c r="FP47" s="147"/>
      <c r="FQ47" s="147"/>
      <c r="FR47" s="147"/>
      <c r="FS47" s="147"/>
      <c r="FT47" s="147"/>
      <c r="FU47" s="147"/>
      <c r="FV47" s="147"/>
      <c r="FW47" s="147"/>
      <c r="FX47" s="147"/>
      <c r="FY47" s="147"/>
      <c r="FZ47" s="147"/>
      <c r="GA47" s="147"/>
      <c r="GB47" s="147"/>
      <c r="GC47" s="147"/>
      <c r="GD47" s="147"/>
      <c r="GE47" s="147"/>
      <c r="GF47" s="147"/>
      <c r="GG47" s="147"/>
      <c r="GH47" s="147"/>
      <c r="GI47" s="147"/>
      <c r="GJ47" s="147"/>
      <c r="GK47" s="147"/>
      <c r="GL47" s="147"/>
      <c r="GM47" s="147"/>
      <c r="GN47" s="147"/>
      <c r="GO47" s="147"/>
      <c r="GP47" s="147"/>
      <c r="GQ47" s="147"/>
      <c r="GR47" s="147"/>
      <c r="GS47" s="220"/>
      <c r="GT47" s="143"/>
      <c r="GU47" s="143"/>
      <c r="GV47" s="143"/>
      <c r="GW47" s="143"/>
    </row>
    <row r="48" spans="2:205">
      <c r="B48" s="135" t="s">
        <v>318</v>
      </c>
      <c r="C48" s="76" t="s">
        <v>184</v>
      </c>
      <c r="D48" s="8"/>
      <c r="E48" s="66"/>
      <c r="F48" s="89"/>
      <c r="G48" s="231"/>
      <c r="H48" s="142"/>
      <c r="CC48" s="158"/>
      <c r="CE48" s="147"/>
      <c r="CF48" s="147"/>
      <c r="CG48" s="147"/>
      <c r="CH48" s="147"/>
      <c r="CI48" s="147"/>
      <c r="CJ48" s="147"/>
      <c r="CK48" s="147"/>
      <c r="CL48" s="147"/>
      <c r="CM48" s="147"/>
      <c r="CN48" s="147"/>
      <c r="CO48" s="147"/>
      <c r="CP48" s="147"/>
      <c r="CQ48" s="147"/>
      <c r="CR48" s="147"/>
      <c r="CS48" s="147"/>
      <c r="CT48" s="147"/>
      <c r="CU48" s="147"/>
      <c r="CV48" s="147"/>
      <c r="CW48" s="147"/>
      <c r="CX48" s="147"/>
      <c r="CY48" s="147"/>
      <c r="CZ48" s="147"/>
      <c r="DA48" s="147"/>
      <c r="DB48" s="147"/>
      <c r="DC48" s="147"/>
      <c r="DD48" s="147"/>
      <c r="DE48" s="147"/>
      <c r="DF48" s="147"/>
      <c r="DG48" s="147"/>
      <c r="DH48" s="147"/>
      <c r="DI48" s="147"/>
      <c r="DJ48" s="147"/>
      <c r="DK48" s="147"/>
      <c r="DL48" s="147"/>
      <c r="DM48" s="147"/>
      <c r="DN48" s="147"/>
      <c r="DO48" s="147"/>
      <c r="DP48" s="147"/>
      <c r="DQ48" s="147"/>
      <c r="DR48" s="147"/>
      <c r="DS48" s="147"/>
      <c r="DT48" s="147"/>
      <c r="DU48" s="147"/>
      <c r="DV48" s="147"/>
      <c r="DW48" s="147"/>
      <c r="DX48" s="147"/>
      <c r="DY48" s="147"/>
      <c r="DZ48" s="147"/>
      <c r="EA48" s="147"/>
      <c r="EB48" s="147"/>
      <c r="EC48" s="147"/>
      <c r="ED48" s="147"/>
      <c r="EE48" s="147"/>
      <c r="EF48" s="147"/>
      <c r="EG48" s="147"/>
      <c r="EH48" s="147"/>
      <c r="EI48" s="147"/>
      <c r="EJ48" s="147"/>
      <c r="EK48" s="147"/>
      <c r="EL48" s="147"/>
      <c r="EM48" s="147"/>
      <c r="EN48" s="147"/>
      <c r="EO48" s="147"/>
      <c r="EP48" s="147"/>
      <c r="EQ48" s="147"/>
      <c r="ER48" s="147"/>
      <c r="ES48" s="147"/>
      <c r="ET48" s="147"/>
      <c r="EU48" s="147"/>
      <c r="EV48" s="147"/>
      <c r="EW48" s="147"/>
      <c r="EX48" s="147"/>
      <c r="EY48" s="147"/>
      <c r="EZ48" s="147"/>
      <c r="FA48" s="147"/>
      <c r="FB48" s="147"/>
      <c r="FC48" s="147"/>
      <c r="FD48" s="147"/>
      <c r="FE48" s="147"/>
      <c r="FF48" s="147"/>
      <c r="FG48" s="147"/>
      <c r="FH48" s="147"/>
      <c r="FI48" s="147"/>
      <c r="FJ48" s="147"/>
      <c r="FK48" s="147"/>
      <c r="FL48" s="147"/>
      <c r="FM48" s="147"/>
      <c r="FN48" s="147"/>
      <c r="FO48" s="147"/>
      <c r="FP48" s="147"/>
      <c r="FQ48" s="147"/>
      <c r="FR48" s="147"/>
      <c r="FS48" s="147"/>
      <c r="FT48" s="147"/>
      <c r="FU48" s="147"/>
      <c r="FV48" s="147"/>
      <c r="FW48" s="147"/>
      <c r="FX48" s="147"/>
      <c r="FY48" s="147"/>
      <c r="FZ48" s="147"/>
      <c r="GA48" s="147"/>
      <c r="GB48" s="147"/>
      <c r="GC48" s="147"/>
      <c r="GD48" s="147"/>
      <c r="GE48" s="147"/>
      <c r="GF48" s="147"/>
      <c r="GG48" s="147"/>
      <c r="GH48" s="147"/>
      <c r="GI48" s="147"/>
      <c r="GJ48" s="147"/>
      <c r="GK48" s="147"/>
      <c r="GL48" s="147"/>
      <c r="GM48" s="147"/>
      <c r="GN48" s="147"/>
      <c r="GO48" s="147"/>
      <c r="GP48" s="147"/>
      <c r="GQ48" s="147"/>
      <c r="GR48" s="147"/>
      <c r="GS48" s="220"/>
      <c r="GT48" s="143"/>
      <c r="GU48" s="143"/>
      <c r="GV48" s="143"/>
      <c r="GW48" s="143"/>
    </row>
    <row r="49" spans="2:205">
      <c r="B49" s="70" t="s">
        <v>185</v>
      </c>
      <c r="C49" s="50" t="s">
        <v>186</v>
      </c>
      <c r="D49" s="228" t="s">
        <v>511</v>
      </c>
      <c r="E49" s="66" t="s">
        <v>529</v>
      </c>
      <c r="F49" s="89" t="s">
        <v>514</v>
      </c>
      <c r="G49" s="231">
        <v>14568359.635242108</v>
      </c>
      <c r="H49" s="142">
        <f>SUM(I49:CB49)</f>
        <v>14561856.723545503</v>
      </c>
      <c r="I49" s="150">
        <v>6514173.8262900002</v>
      </c>
      <c r="J49" s="150">
        <v>287974.25069640001</v>
      </c>
      <c r="K49" s="150">
        <v>46651.353840000003</v>
      </c>
      <c r="L49" s="150">
        <v>21523.48113</v>
      </c>
      <c r="M49" s="150">
        <v>606161.86081790004</v>
      </c>
      <c r="N49" s="150">
        <v>638489.81058000005</v>
      </c>
      <c r="O49" s="150">
        <v>68710.57935</v>
      </c>
      <c r="P49" s="150">
        <v>0</v>
      </c>
      <c r="Q49" s="150">
        <v>1472022.6446192998</v>
      </c>
      <c r="R49" s="150">
        <v>288039.11975000001</v>
      </c>
      <c r="S49" s="150">
        <v>0</v>
      </c>
      <c r="T49" s="150">
        <v>7187.2022900000002</v>
      </c>
      <c r="U49" s="150">
        <v>49964.835019999999</v>
      </c>
      <c r="V49" s="150">
        <v>548551.23473489995</v>
      </c>
      <c r="W49" s="150">
        <v>561455.67305999994</v>
      </c>
      <c r="X49" s="150">
        <v>15433.812926499999</v>
      </c>
      <c r="Y49" s="150">
        <v>300311.19399</v>
      </c>
      <c r="Z49" s="150">
        <v>699612.57681</v>
      </c>
      <c r="AA49" s="150">
        <v>74522.78</v>
      </c>
      <c r="AB49" s="150">
        <v>3709.9861099999998</v>
      </c>
      <c r="AC49" s="150">
        <v>397.66481299999998</v>
      </c>
      <c r="AD49" s="150">
        <v>3387.0646099999999</v>
      </c>
      <c r="AE49" s="150">
        <v>334326.44721740001</v>
      </c>
      <c r="AF49" s="150">
        <v>65629.016099999993</v>
      </c>
      <c r="AG49" s="150">
        <v>277.47719999999998</v>
      </c>
      <c r="AH49" s="150">
        <v>51295.310350400003</v>
      </c>
      <c r="AI49" s="150">
        <v>5184.5592130999994</v>
      </c>
      <c r="AJ49" s="150">
        <v>209536.04098000002</v>
      </c>
      <c r="AK49" s="150">
        <v>210.86712</v>
      </c>
      <c r="AL49" s="150">
        <v>30023.043229999999</v>
      </c>
      <c r="AM49" s="150">
        <v>0</v>
      </c>
      <c r="AN49" s="150">
        <v>241344.87147999997</v>
      </c>
      <c r="AO49" s="150">
        <v>0</v>
      </c>
      <c r="AP49" s="150">
        <v>22096.126799999998</v>
      </c>
      <c r="AQ49" s="150">
        <v>0</v>
      </c>
      <c r="AR49" s="150">
        <v>90560.721390000006</v>
      </c>
      <c r="AS49" s="150">
        <v>0</v>
      </c>
      <c r="AT49" s="150">
        <v>22617.062379999999</v>
      </c>
      <c r="AU49" s="150">
        <v>173.85624000000001</v>
      </c>
      <c r="AV49" s="150">
        <v>0</v>
      </c>
      <c r="AW49" s="150">
        <v>1297.6099999999999</v>
      </c>
      <c r="AX49" s="150">
        <v>60099.93434</v>
      </c>
      <c r="AY49" s="150">
        <v>25853.826099999998</v>
      </c>
      <c r="AZ49" s="150">
        <v>27423.32602</v>
      </c>
      <c r="BA49" s="150">
        <v>27698.218365300003</v>
      </c>
      <c r="BB49" s="150">
        <v>0</v>
      </c>
      <c r="BC49" s="150">
        <v>0</v>
      </c>
      <c r="BD49" s="150">
        <v>4293.9663984999997</v>
      </c>
      <c r="BE49" s="150">
        <v>1654.90327</v>
      </c>
      <c r="BF49" s="150">
        <v>1932.9376600000001</v>
      </c>
      <c r="BG49" s="150">
        <v>1540.8033600000001</v>
      </c>
      <c r="BH49" s="150">
        <v>0</v>
      </c>
      <c r="BI49" s="150">
        <v>35.65699</v>
      </c>
      <c r="BJ49" s="150">
        <v>7441.5291500000003</v>
      </c>
      <c r="BK49" s="150">
        <v>4987.2532300000003</v>
      </c>
      <c r="BL49" s="150">
        <v>4476.8968400000003</v>
      </c>
      <c r="BM49" s="150">
        <v>10.272732599999999</v>
      </c>
      <c r="BN49" s="150">
        <v>35564.599834400004</v>
      </c>
      <c r="BO49" s="150">
        <v>0</v>
      </c>
      <c r="BP49" s="150">
        <v>660990.7060607</v>
      </c>
      <c r="BQ49" s="150">
        <v>0</v>
      </c>
      <c r="BR49" s="150">
        <v>49335.128684399999</v>
      </c>
      <c r="BS49" s="150">
        <v>3396.0109260999998</v>
      </c>
      <c r="BT49" s="150">
        <v>0</v>
      </c>
      <c r="BU49" s="150">
        <v>2413.8541799999998</v>
      </c>
      <c r="BV49" s="150">
        <v>19103.781230000001</v>
      </c>
      <c r="BW49" s="150">
        <v>0</v>
      </c>
      <c r="BX49" s="150">
        <v>39961.0776425</v>
      </c>
      <c r="BY49" s="150">
        <v>295912.39100210002</v>
      </c>
      <c r="BZ49" s="150">
        <v>0</v>
      </c>
      <c r="CA49" s="150">
        <v>1656.4743699999999</v>
      </c>
      <c r="CB49" s="150">
        <v>3219.2140199999999</v>
      </c>
      <c r="CC49" s="161"/>
      <c r="CE49" s="147"/>
      <c r="CF49" s="147"/>
      <c r="CG49" s="147"/>
      <c r="CH49" s="147"/>
      <c r="CI49" s="147"/>
      <c r="CJ49" s="147"/>
      <c r="CK49" s="147"/>
      <c r="CL49" s="147"/>
      <c r="CM49" s="147"/>
      <c r="CN49" s="147"/>
      <c r="CO49" s="147"/>
      <c r="CP49" s="147"/>
      <c r="CQ49" s="147"/>
      <c r="CR49" s="147"/>
      <c r="CS49" s="147"/>
      <c r="CT49" s="147"/>
      <c r="CU49" s="147"/>
      <c r="CV49" s="147"/>
      <c r="CW49" s="147"/>
      <c r="CX49" s="147"/>
      <c r="CY49" s="147"/>
      <c r="CZ49" s="147"/>
      <c r="DA49" s="147"/>
      <c r="DB49" s="147"/>
      <c r="DC49" s="147"/>
      <c r="DD49" s="147"/>
      <c r="DE49" s="147"/>
      <c r="DF49" s="147"/>
      <c r="DG49" s="147"/>
      <c r="DH49" s="147"/>
      <c r="DI49" s="147"/>
      <c r="DJ49" s="147"/>
      <c r="DK49" s="147"/>
      <c r="DL49" s="147"/>
      <c r="DM49" s="147"/>
      <c r="DN49" s="147"/>
      <c r="DO49" s="147"/>
      <c r="DP49" s="147"/>
      <c r="DQ49" s="147"/>
      <c r="DR49" s="147"/>
      <c r="DS49" s="147"/>
      <c r="DT49" s="147"/>
      <c r="DU49" s="147"/>
      <c r="DV49" s="147"/>
      <c r="DW49" s="147"/>
      <c r="DX49" s="147"/>
      <c r="DY49" s="147"/>
      <c r="DZ49" s="147"/>
      <c r="EA49" s="147"/>
      <c r="EB49" s="147"/>
      <c r="EC49" s="147"/>
      <c r="ED49" s="147"/>
      <c r="EE49" s="147"/>
      <c r="EF49" s="147"/>
      <c r="EG49" s="147"/>
      <c r="EH49" s="147"/>
      <c r="EI49" s="147"/>
      <c r="EJ49" s="147"/>
      <c r="EK49" s="147"/>
      <c r="EL49" s="147"/>
      <c r="EM49" s="147"/>
      <c r="EN49" s="147"/>
      <c r="EO49" s="147"/>
      <c r="EP49" s="147"/>
      <c r="EQ49" s="147"/>
      <c r="ER49" s="147"/>
      <c r="ES49" s="147"/>
      <c r="ET49" s="147"/>
      <c r="EU49" s="147"/>
      <c r="EV49" s="147"/>
      <c r="EW49" s="147"/>
      <c r="EX49" s="147"/>
      <c r="EY49" s="147"/>
      <c r="EZ49" s="147"/>
      <c r="FA49" s="147"/>
      <c r="FB49" s="147"/>
      <c r="FC49" s="147"/>
      <c r="FD49" s="147"/>
      <c r="FE49" s="147"/>
      <c r="FF49" s="147"/>
      <c r="FG49" s="147"/>
      <c r="FH49" s="147"/>
      <c r="FI49" s="147"/>
      <c r="FJ49" s="147"/>
      <c r="FK49" s="147"/>
      <c r="FL49" s="147"/>
      <c r="FM49" s="147"/>
      <c r="FN49" s="147"/>
      <c r="FO49" s="147"/>
      <c r="FP49" s="147"/>
      <c r="FQ49" s="147"/>
      <c r="FR49" s="147"/>
      <c r="FS49" s="147"/>
      <c r="FT49" s="147"/>
      <c r="FU49" s="147"/>
      <c r="FV49" s="147"/>
      <c r="FW49" s="147"/>
      <c r="FX49" s="147"/>
      <c r="FY49" s="147"/>
      <c r="FZ49" s="147"/>
      <c r="GA49" s="147"/>
      <c r="GB49" s="147"/>
      <c r="GC49" s="147"/>
      <c r="GD49" s="147"/>
      <c r="GE49" s="147"/>
      <c r="GF49" s="147"/>
      <c r="GG49" s="147"/>
      <c r="GH49" s="147"/>
      <c r="GI49" s="147"/>
      <c r="GJ49" s="147"/>
      <c r="GK49" s="147"/>
      <c r="GL49" s="147"/>
      <c r="GM49" s="147"/>
      <c r="GN49" s="147"/>
      <c r="GO49" s="147"/>
      <c r="GP49" s="147"/>
      <c r="GQ49" s="147"/>
      <c r="GR49" s="147"/>
      <c r="GS49" s="220"/>
      <c r="GT49" s="143"/>
      <c r="GU49" s="143"/>
      <c r="GV49" s="143"/>
      <c r="GW49" s="143"/>
    </row>
    <row r="50" spans="2:205">
      <c r="B50" s="70" t="s">
        <v>185</v>
      </c>
      <c r="C50" s="50" t="s">
        <v>186</v>
      </c>
      <c r="D50" s="228" t="s">
        <v>511</v>
      </c>
      <c r="E50" s="66" t="s">
        <v>524</v>
      </c>
      <c r="F50" s="89" t="s">
        <v>514</v>
      </c>
      <c r="G50" s="231">
        <v>6637846.495091565</v>
      </c>
      <c r="H50" s="142">
        <f t="shared" ref="H50:H51" si="5">SUM(I50:CB50)</f>
        <v>6637846.8052739985</v>
      </c>
      <c r="I50" s="150">
        <v>0</v>
      </c>
      <c r="J50" s="150">
        <v>122577.28779999999</v>
      </c>
      <c r="K50" s="150">
        <v>8753.5784600000006</v>
      </c>
      <c r="L50" s="150">
        <v>0</v>
      </c>
      <c r="M50" s="150">
        <v>2826336.3224900002</v>
      </c>
      <c r="N50" s="150">
        <v>303310.67411999998</v>
      </c>
      <c r="O50" s="150">
        <v>821654.87893000001</v>
      </c>
      <c r="P50" s="150">
        <v>1.03779</v>
      </c>
      <c r="Q50" s="150">
        <v>358665.50655999995</v>
      </c>
      <c r="R50" s="150">
        <v>325428.95965000003</v>
      </c>
      <c r="S50" s="150">
        <v>241.27035000000004</v>
      </c>
      <c r="T50" s="150">
        <v>106393.70377000001</v>
      </c>
      <c r="U50" s="150">
        <v>79372.627200000003</v>
      </c>
      <c r="V50" s="150">
        <v>0</v>
      </c>
      <c r="W50" s="150">
        <v>10436.60161</v>
      </c>
      <c r="X50" s="150">
        <v>102098.52665</v>
      </c>
      <c r="Y50" s="150">
        <v>0</v>
      </c>
      <c r="Z50" s="150">
        <v>88373.060400000002</v>
      </c>
      <c r="AA50" s="150">
        <v>404.53054000000003</v>
      </c>
      <c r="AB50" s="150">
        <v>71.449399999999997</v>
      </c>
      <c r="AC50" s="150">
        <v>24.321709999999999</v>
      </c>
      <c r="AD50" s="150">
        <v>115.80070000000001</v>
      </c>
      <c r="AE50" s="150">
        <v>321042.60544999997</v>
      </c>
      <c r="AF50" s="150">
        <v>2823.1173899999999</v>
      </c>
      <c r="AG50" s="150">
        <v>0</v>
      </c>
      <c r="AH50" s="150">
        <v>331206.54558999999</v>
      </c>
      <c r="AI50" s="150">
        <v>34208.809590000004</v>
      </c>
      <c r="AJ50" s="150">
        <v>0</v>
      </c>
      <c r="AK50" s="150">
        <v>0</v>
      </c>
      <c r="AL50" s="150">
        <v>114.51202000000001</v>
      </c>
      <c r="AM50" s="150">
        <v>0</v>
      </c>
      <c r="AN50" s="150">
        <v>83351.272420000008</v>
      </c>
      <c r="AO50" s="150">
        <v>8016.9234200000001</v>
      </c>
      <c r="AP50" s="150">
        <v>296870.89893000002</v>
      </c>
      <c r="AQ50" s="150">
        <v>13108.598189999999</v>
      </c>
      <c r="AR50" s="150">
        <v>3140.0249200000003</v>
      </c>
      <c r="AS50" s="150">
        <v>62868.84347</v>
      </c>
      <c r="AT50" s="150">
        <v>0</v>
      </c>
      <c r="AU50" s="150">
        <v>808.23928000000001</v>
      </c>
      <c r="AV50" s="150">
        <v>9545.6318700000011</v>
      </c>
      <c r="AW50" s="150">
        <v>0</v>
      </c>
      <c r="AX50" s="150">
        <v>36471.0478</v>
      </c>
      <c r="AY50" s="150">
        <v>3111.5436199999995</v>
      </c>
      <c r="AZ50" s="150">
        <v>6065.5009440000003</v>
      </c>
      <c r="BA50" s="150">
        <v>32733.387729999995</v>
      </c>
      <c r="BB50" s="150">
        <v>35396.245670000004</v>
      </c>
      <c r="BC50" s="150">
        <v>10732.082249999999</v>
      </c>
      <c r="BD50" s="150">
        <v>0</v>
      </c>
      <c r="BE50" s="150">
        <v>0</v>
      </c>
      <c r="BF50" s="150">
        <v>0</v>
      </c>
      <c r="BG50" s="150">
        <v>0</v>
      </c>
      <c r="BH50" s="150">
        <v>654.66794999999991</v>
      </c>
      <c r="BI50" s="150">
        <v>21.607559999999999</v>
      </c>
      <c r="BJ50" s="150">
        <v>0</v>
      </c>
      <c r="BK50" s="150">
        <v>0</v>
      </c>
      <c r="BL50" s="150">
        <v>0</v>
      </c>
      <c r="BM50" s="150">
        <v>892.0181</v>
      </c>
      <c r="BN50" s="150">
        <v>51500.069520000005</v>
      </c>
      <c r="BO50" s="150">
        <v>0</v>
      </c>
      <c r="BP50" s="150">
        <v>8713.7297099999996</v>
      </c>
      <c r="BQ50" s="150">
        <v>0</v>
      </c>
      <c r="BR50" s="150">
        <v>316.79987</v>
      </c>
      <c r="BS50" s="150">
        <v>65.283010000000004</v>
      </c>
      <c r="BT50" s="150">
        <v>0</v>
      </c>
      <c r="BU50" s="150">
        <v>93.222210000000004</v>
      </c>
      <c r="BV50" s="150">
        <v>3692.7466800000002</v>
      </c>
      <c r="BW50" s="150">
        <v>0</v>
      </c>
      <c r="BX50" s="150">
        <v>39678.918279999998</v>
      </c>
      <c r="BY50" s="150">
        <v>86341.773699999991</v>
      </c>
      <c r="BZ50" s="150">
        <v>0</v>
      </c>
      <c r="CA50" s="150">
        <v>0</v>
      </c>
      <c r="CB50" s="150">
        <v>0</v>
      </c>
      <c r="CC50" s="161"/>
      <c r="CE50" s="147"/>
      <c r="CF50" s="147"/>
      <c r="CG50" s="147"/>
      <c r="CH50" s="147"/>
      <c r="CI50" s="147"/>
      <c r="CJ50" s="147"/>
      <c r="CK50" s="147"/>
      <c r="CL50" s="147"/>
      <c r="CM50" s="147"/>
      <c r="CN50" s="147"/>
      <c r="CO50" s="147"/>
      <c r="CP50" s="147"/>
      <c r="CQ50" s="147"/>
      <c r="CR50" s="147"/>
      <c r="CS50" s="147"/>
      <c r="CT50" s="147"/>
      <c r="CU50" s="147"/>
      <c r="CV50" s="147"/>
      <c r="CW50" s="147"/>
      <c r="CX50" s="147"/>
      <c r="CY50" s="147"/>
      <c r="CZ50" s="147"/>
      <c r="DA50" s="147"/>
      <c r="DB50" s="147"/>
      <c r="DC50" s="147"/>
      <c r="DD50" s="147"/>
      <c r="DE50" s="147"/>
      <c r="DF50" s="147"/>
      <c r="DG50" s="147"/>
      <c r="DH50" s="147"/>
      <c r="DI50" s="147"/>
      <c r="DJ50" s="147"/>
      <c r="DK50" s="147"/>
      <c r="DL50" s="147"/>
      <c r="DM50" s="147"/>
      <c r="DN50" s="147"/>
      <c r="DO50" s="147"/>
      <c r="DP50" s="147"/>
      <c r="DQ50" s="147"/>
      <c r="DR50" s="147"/>
      <c r="DS50" s="147"/>
      <c r="DT50" s="147"/>
      <c r="DU50" s="147"/>
      <c r="DV50" s="147"/>
      <c r="DW50" s="147"/>
      <c r="DX50" s="147"/>
      <c r="DY50" s="147"/>
      <c r="DZ50" s="147"/>
      <c r="EA50" s="147"/>
      <c r="EB50" s="147"/>
      <c r="EC50" s="147"/>
      <c r="ED50" s="147"/>
      <c r="EE50" s="147"/>
      <c r="EF50" s="147"/>
      <c r="EG50" s="147"/>
      <c r="EH50" s="147"/>
      <c r="EI50" s="147"/>
      <c r="EJ50" s="147"/>
      <c r="EK50" s="147"/>
      <c r="EL50" s="147"/>
      <c r="EM50" s="147"/>
      <c r="EN50" s="147"/>
      <c r="EO50" s="147"/>
      <c r="EP50" s="147"/>
      <c r="EQ50" s="147"/>
      <c r="ER50" s="147"/>
      <c r="ES50" s="147"/>
      <c r="ET50" s="147"/>
      <c r="EU50" s="147"/>
      <c r="EV50" s="147"/>
      <c r="EW50" s="147"/>
      <c r="EX50" s="147"/>
      <c r="EY50" s="147"/>
      <c r="EZ50" s="147"/>
      <c r="FA50" s="147"/>
      <c r="FB50" s="147"/>
      <c r="FC50" s="147"/>
      <c r="FD50" s="147"/>
      <c r="FE50" s="147"/>
      <c r="FF50" s="147"/>
      <c r="FG50" s="147"/>
      <c r="FH50" s="147"/>
      <c r="FI50" s="147"/>
      <c r="FJ50" s="147"/>
      <c r="FK50" s="147"/>
      <c r="FL50" s="147"/>
      <c r="FM50" s="147"/>
      <c r="FN50" s="147"/>
      <c r="FO50" s="147"/>
      <c r="FP50" s="147"/>
      <c r="FQ50" s="147"/>
      <c r="FR50" s="147"/>
      <c r="FS50" s="147"/>
      <c r="FT50" s="147"/>
      <c r="FU50" s="147"/>
      <c r="FV50" s="147"/>
      <c r="FW50" s="147"/>
      <c r="FX50" s="147"/>
      <c r="FY50" s="147"/>
      <c r="FZ50" s="147"/>
      <c r="GA50" s="147"/>
      <c r="GB50" s="147"/>
      <c r="GC50" s="147"/>
      <c r="GD50" s="147"/>
      <c r="GE50" s="147"/>
      <c r="GF50" s="147"/>
      <c r="GG50" s="147"/>
      <c r="GH50" s="147"/>
      <c r="GI50" s="147"/>
      <c r="GJ50" s="147"/>
      <c r="GK50" s="147"/>
      <c r="GL50" s="147"/>
      <c r="GM50" s="147"/>
      <c r="GN50" s="147"/>
      <c r="GO50" s="147"/>
      <c r="GP50" s="147"/>
      <c r="GQ50" s="147"/>
      <c r="GR50" s="147"/>
      <c r="GS50" s="220"/>
      <c r="GT50" s="143"/>
      <c r="GU50" s="143"/>
      <c r="GV50" s="143"/>
      <c r="GW50" s="143"/>
    </row>
    <row r="51" spans="2:205">
      <c r="B51" s="70" t="s">
        <v>185</v>
      </c>
      <c r="C51" s="50" t="s">
        <v>186</v>
      </c>
      <c r="D51" s="228" t="s">
        <v>511</v>
      </c>
      <c r="E51" s="66" t="s">
        <v>525</v>
      </c>
      <c r="F51" s="89" t="s">
        <v>526</v>
      </c>
      <c r="G51" s="231">
        <v>66616.098082461001</v>
      </c>
      <c r="H51" s="142">
        <f t="shared" si="5"/>
        <v>66615.200628435457</v>
      </c>
      <c r="I51" s="151">
        <v>48734.665918652499</v>
      </c>
      <c r="J51" s="151">
        <v>-14923.7522300034</v>
      </c>
      <c r="K51" s="151">
        <v>890.46283594510101</v>
      </c>
      <c r="L51" s="151">
        <v>-253.676140900001</v>
      </c>
      <c r="M51" s="151">
        <v>18178.391</v>
      </c>
      <c r="N51" s="151">
        <v>24121.8869024583</v>
      </c>
      <c r="O51" s="151">
        <v>80237.089791932493</v>
      </c>
      <c r="P51" s="151">
        <v>0</v>
      </c>
      <c r="Q51" s="151">
        <v>-20371.2480109231</v>
      </c>
      <c r="R51" s="151">
        <v>7145.4877500000002</v>
      </c>
      <c r="S51" s="151">
        <v>0</v>
      </c>
      <c r="T51" s="151">
        <v>241.61699999999999</v>
      </c>
      <c r="U51" s="151">
        <v>1882</v>
      </c>
      <c r="V51" s="151">
        <v>-930.40700000000004</v>
      </c>
      <c r="W51" s="151">
        <v>-33957.419379999999</v>
      </c>
      <c r="X51" s="151">
        <v>-939.93299999999999</v>
      </c>
      <c r="Y51" s="151">
        <v>-12763.236000000001</v>
      </c>
      <c r="Z51" s="151">
        <v>-31324.139620200898</v>
      </c>
      <c r="AA51" s="151">
        <v>1857.4707114212499</v>
      </c>
      <c r="AB51" s="151">
        <v>-1491.86384</v>
      </c>
      <c r="AC51" s="151">
        <v>562.32100000000003</v>
      </c>
      <c r="AD51" s="151">
        <v>-803.58154000000002</v>
      </c>
      <c r="AE51" s="151">
        <v>8444.9339999999993</v>
      </c>
      <c r="AF51" s="151">
        <v>15087.982</v>
      </c>
      <c r="AG51" s="151">
        <v>-186.88800000000001</v>
      </c>
      <c r="AH51" s="151">
        <v>-2943.7489999999998</v>
      </c>
      <c r="AI51" s="151">
        <v>615.87099999999998</v>
      </c>
      <c r="AJ51" s="151">
        <v>5377.7158919518406</v>
      </c>
      <c r="AK51" s="151">
        <v>0</v>
      </c>
      <c r="AL51" s="151">
        <v>-581.83299999999997</v>
      </c>
      <c r="AM51" s="151">
        <v>-25621.207156095097</v>
      </c>
      <c r="AN51" s="151">
        <v>0</v>
      </c>
      <c r="AO51" s="151">
        <v>0</v>
      </c>
      <c r="AP51" s="151">
        <v>1040.1859999999999</v>
      </c>
      <c r="AQ51" s="151">
        <v>0</v>
      </c>
      <c r="AR51" s="151">
        <v>390.8</v>
      </c>
      <c r="AS51" s="151">
        <v>0</v>
      </c>
      <c r="AT51" s="151">
        <v>-1216.0309999999999</v>
      </c>
      <c r="AU51" s="151">
        <v>0</v>
      </c>
      <c r="AV51" s="151">
        <v>0</v>
      </c>
      <c r="AW51" s="151">
        <v>-146.934</v>
      </c>
      <c r="AX51" s="151">
        <v>1184.5070000000001</v>
      </c>
      <c r="AY51" s="151">
        <v>219.72751549419101</v>
      </c>
      <c r="AZ51" s="151">
        <v>4514.2069525154302</v>
      </c>
      <c r="BA51" s="151">
        <v>-11610.108498803002</v>
      </c>
      <c r="BB51" s="151">
        <v>0</v>
      </c>
      <c r="BC51" s="151">
        <v>0</v>
      </c>
      <c r="BD51" s="151">
        <v>0</v>
      </c>
      <c r="BE51" s="151">
        <v>-1.252E-2</v>
      </c>
      <c r="BF51" s="151">
        <v>0</v>
      </c>
      <c r="BG51" s="151">
        <v>0</v>
      </c>
      <c r="BH51" s="151">
        <v>0</v>
      </c>
      <c r="BI51" s="151">
        <v>0</v>
      </c>
      <c r="BJ51" s="151">
        <v>122.998</v>
      </c>
      <c r="BK51" s="151">
        <v>0</v>
      </c>
      <c r="BL51" s="151">
        <v>-1850.1959999999999</v>
      </c>
      <c r="BM51" s="151">
        <v>19.258459999999999</v>
      </c>
      <c r="BN51" s="151">
        <v>11287.2</v>
      </c>
      <c r="BO51" s="151">
        <v>4476.8511111111102</v>
      </c>
      <c r="BP51" s="151">
        <v>-1596.271</v>
      </c>
      <c r="BQ51" s="151">
        <v>0</v>
      </c>
      <c r="BR51" s="151">
        <v>-138.53729999999999</v>
      </c>
      <c r="BS51" s="151">
        <v>3936.3530000000001</v>
      </c>
      <c r="BT51" s="151">
        <v>0</v>
      </c>
      <c r="BU51" s="151">
        <v>-1592.0261700000001</v>
      </c>
      <c r="BV51" s="151">
        <v>117.63731</v>
      </c>
      <c r="BW51" s="151">
        <v>0</v>
      </c>
      <c r="BX51" s="151">
        <v>-7133.0091400000001</v>
      </c>
      <c r="BY51" s="151">
        <v>-3466.8796061212702</v>
      </c>
      <c r="BZ51" s="151">
        <v>1770.51863</v>
      </c>
      <c r="CA51" s="151">
        <v>0</v>
      </c>
      <c r="CB51" s="151">
        <v>0</v>
      </c>
      <c r="CC51" s="162"/>
      <c r="CE51" s="147"/>
      <c r="CF51" s="147"/>
      <c r="CG51" s="147"/>
      <c r="CH51" s="147"/>
      <c r="CI51" s="147"/>
      <c r="CJ51" s="147"/>
      <c r="CK51" s="147"/>
      <c r="CL51" s="147"/>
      <c r="CM51" s="147"/>
      <c r="CN51" s="147"/>
      <c r="CO51" s="147"/>
      <c r="CP51" s="147"/>
      <c r="CQ51" s="147"/>
      <c r="CR51" s="147"/>
      <c r="CS51" s="147"/>
      <c r="CT51" s="147"/>
      <c r="CU51" s="147"/>
      <c r="CV51" s="147"/>
      <c r="CW51" s="147"/>
      <c r="CX51" s="147"/>
      <c r="CY51" s="147"/>
      <c r="CZ51" s="147"/>
      <c r="DA51" s="147"/>
      <c r="DB51" s="147"/>
      <c r="DC51" s="147"/>
      <c r="DD51" s="147"/>
      <c r="DE51" s="147"/>
      <c r="DF51" s="147"/>
      <c r="DG51" s="147"/>
      <c r="DH51" s="147"/>
      <c r="DI51" s="147"/>
      <c r="DJ51" s="147"/>
      <c r="DK51" s="147"/>
      <c r="DL51" s="147"/>
      <c r="DM51" s="147"/>
      <c r="DN51" s="147"/>
      <c r="DO51" s="147"/>
      <c r="DP51" s="147"/>
      <c r="DQ51" s="147"/>
      <c r="DR51" s="147"/>
      <c r="DS51" s="147"/>
      <c r="DT51" s="147"/>
      <c r="DU51" s="147"/>
      <c r="DV51" s="147"/>
      <c r="DW51" s="147"/>
      <c r="DX51" s="147"/>
      <c r="DY51" s="147"/>
      <c r="DZ51" s="147"/>
      <c r="EA51" s="147"/>
      <c r="EB51" s="147"/>
      <c r="EC51" s="147"/>
      <c r="ED51" s="147"/>
      <c r="EE51" s="147"/>
      <c r="EF51" s="147"/>
      <c r="EG51" s="147"/>
      <c r="EH51" s="147"/>
      <c r="EI51" s="147"/>
      <c r="EJ51" s="147"/>
      <c r="EK51" s="147"/>
      <c r="EL51" s="147"/>
      <c r="EM51" s="147"/>
      <c r="EN51" s="147"/>
      <c r="EO51" s="147"/>
      <c r="EP51" s="147"/>
      <c r="EQ51" s="147"/>
      <c r="ER51" s="147"/>
      <c r="ES51" s="147"/>
      <c r="ET51" s="147"/>
      <c r="EU51" s="147"/>
      <c r="EV51" s="147"/>
      <c r="EW51" s="147"/>
      <c r="EX51" s="147"/>
      <c r="EY51" s="147"/>
      <c r="EZ51" s="147"/>
      <c r="FA51" s="147"/>
      <c r="FB51" s="147"/>
      <c r="FC51" s="147"/>
      <c r="FD51" s="147"/>
      <c r="FE51" s="147"/>
      <c r="FF51" s="147"/>
      <c r="FG51" s="147"/>
      <c r="FH51" s="147"/>
      <c r="FI51" s="147"/>
      <c r="FJ51" s="147"/>
      <c r="FK51" s="147"/>
      <c r="FL51" s="147"/>
      <c r="FM51" s="147"/>
      <c r="FN51" s="147"/>
      <c r="FO51" s="147"/>
      <c r="FP51" s="147"/>
      <c r="FQ51" s="147"/>
      <c r="FR51" s="147"/>
      <c r="FS51" s="147"/>
      <c r="FT51" s="147"/>
      <c r="FU51" s="147"/>
      <c r="FV51" s="147"/>
      <c r="FW51" s="147"/>
      <c r="FX51" s="147"/>
      <c r="FY51" s="147"/>
      <c r="FZ51" s="147"/>
      <c r="GA51" s="147"/>
      <c r="GB51" s="147"/>
      <c r="GC51" s="147"/>
      <c r="GD51" s="147"/>
      <c r="GE51" s="147"/>
      <c r="GF51" s="147"/>
      <c r="GG51" s="147"/>
      <c r="GH51" s="147"/>
      <c r="GI51" s="147"/>
      <c r="GJ51" s="147"/>
      <c r="GK51" s="147"/>
      <c r="GL51" s="147"/>
      <c r="GM51" s="147"/>
      <c r="GN51" s="147"/>
      <c r="GO51" s="147"/>
      <c r="GP51" s="147"/>
      <c r="GQ51" s="147"/>
      <c r="GR51" s="147"/>
      <c r="GS51" s="220"/>
      <c r="GT51" s="143"/>
      <c r="GU51" s="143"/>
      <c r="GV51" s="143"/>
      <c r="GW51" s="143"/>
    </row>
    <row r="52" spans="2:205">
      <c r="B52" s="70" t="s">
        <v>185</v>
      </c>
      <c r="C52" s="50" t="s">
        <v>186</v>
      </c>
      <c r="D52" s="228" t="s">
        <v>511</v>
      </c>
      <c r="E52" s="66" t="s">
        <v>527</v>
      </c>
      <c r="F52" s="89" t="s">
        <v>526</v>
      </c>
      <c r="G52" s="231">
        <v>-507804.56393529318</v>
      </c>
      <c r="H52" s="142">
        <f>SUM(I52:CB52)</f>
        <v>-507805.55354178202</v>
      </c>
      <c r="I52" s="151">
        <v>0</v>
      </c>
      <c r="J52" s="151">
        <v>56332.728661499095</v>
      </c>
      <c r="K52" s="151">
        <v>-30857.9937502639</v>
      </c>
      <c r="L52" s="151">
        <v>0</v>
      </c>
      <c r="M52" s="151">
        <v>-282345.73599999998</v>
      </c>
      <c r="N52" s="151">
        <v>3142.7573575755</v>
      </c>
      <c r="O52" s="151">
        <v>23233.835308860002</v>
      </c>
      <c r="P52" s="151">
        <v>0.25945668868800198</v>
      </c>
      <c r="Q52" s="151">
        <v>-5916.2181931507594</v>
      </c>
      <c r="R52" s="151">
        <v>-38521.078999999998</v>
      </c>
      <c r="S52" s="151">
        <v>0</v>
      </c>
      <c r="T52" s="151">
        <v>-4400.683</v>
      </c>
      <c r="U52" s="151">
        <v>2095.7084833936315</v>
      </c>
      <c r="V52" s="151">
        <v>0</v>
      </c>
      <c r="W52" s="151">
        <v>0</v>
      </c>
      <c r="X52" s="151">
        <v>91.311000000000007</v>
      </c>
      <c r="Y52" s="151">
        <v>0</v>
      </c>
      <c r="Z52" s="151">
        <v>-1463.00180401331</v>
      </c>
      <c r="AA52" s="151">
        <v>3.2360000000000002</v>
      </c>
      <c r="AB52" s="151">
        <v>-45.198161271660403</v>
      </c>
      <c r="AC52" s="151">
        <v>0</v>
      </c>
      <c r="AD52" s="151">
        <v>0</v>
      </c>
      <c r="AE52" s="151">
        <v>-3592.63</v>
      </c>
      <c r="AF52" s="151">
        <v>388.89299999999997</v>
      </c>
      <c r="AG52" s="151">
        <v>0</v>
      </c>
      <c r="AH52" s="151">
        <v>1703.027</v>
      </c>
      <c r="AI52" s="151">
        <v>12.928000000000001</v>
      </c>
      <c r="AJ52" s="151">
        <v>0</v>
      </c>
      <c r="AK52" s="151">
        <v>0</v>
      </c>
      <c r="AL52" s="151">
        <v>208.2</v>
      </c>
      <c r="AM52" s="151">
        <v>0</v>
      </c>
      <c r="AN52" s="151">
        <v>2053.2069999999999</v>
      </c>
      <c r="AO52" s="151">
        <v>3.7999999999999999E-2</v>
      </c>
      <c r="AP52" s="151">
        <v>1975.854</v>
      </c>
      <c r="AQ52" s="151">
        <v>0</v>
      </c>
      <c r="AR52" s="151">
        <v>-575.29399999999998</v>
      </c>
      <c r="AS52" s="151">
        <v>0</v>
      </c>
      <c r="AT52" s="151">
        <v>0</v>
      </c>
      <c r="AU52" s="151">
        <v>0</v>
      </c>
      <c r="AV52" s="151">
        <v>3676.6860000000001</v>
      </c>
      <c r="AW52" s="151">
        <v>0</v>
      </c>
      <c r="AX52" s="151">
        <v>-9461.27</v>
      </c>
      <c r="AY52" s="151">
        <v>-204.60422080788499</v>
      </c>
      <c r="AZ52" s="151">
        <v>0</v>
      </c>
      <c r="BA52" s="151">
        <v>-880.51611557976503</v>
      </c>
      <c r="BB52" s="151">
        <v>-625.35199999999998</v>
      </c>
      <c r="BC52" s="151">
        <v>151.31754769734999</v>
      </c>
      <c r="BD52" s="151">
        <v>0</v>
      </c>
      <c r="BE52" s="151">
        <v>0</v>
      </c>
      <c r="BF52" s="151">
        <v>0</v>
      </c>
      <c r="BG52" s="151">
        <v>0</v>
      </c>
      <c r="BH52" s="151">
        <v>-60.89</v>
      </c>
      <c r="BI52" s="151">
        <v>0</v>
      </c>
      <c r="BJ52" s="151">
        <v>0</v>
      </c>
      <c r="BK52" s="151">
        <v>0</v>
      </c>
      <c r="BL52" s="151">
        <v>0</v>
      </c>
      <c r="BM52" s="151">
        <v>239.71770000000001</v>
      </c>
      <c r="BN52" s="151">
        <v>643.61400000000003</v>
      </c>
      <c r="BO52" s="151">
        <v>9796.6733111111007</v>
      </c>
      <c r="BP52" s="151">
        <v>-242532.15919352</v>
      </c>
      <c r="BQ52" s="151">
        <v>-0.25945000000000001</v>
      </c>
      <c r="BR52" s="151">
        <v>-1.5709999999999998E-2</v>
      </c>
      <c r="BS52" s="151">
        <v>33.934849999999997</v>
      </c>
      <c r="BT52" s="151">
        <v>0</v>
      </c>
      <c r="BU52" s="151">
        <v>-26.097110000000001</v>
      </c>
      <c r="BV52" s="151">
        <v>-113.60433999999999</v>
      </c>
      <c r="BW52" s="151">
        <v>0</v>
      </c>
      <c r="BX52" s="151">
        <v>1000.61892</v>
      </c>
      <c r="BY52" s="151">
        <v>-556.35986000000003</v>
      </c>
      <c r="BZ52" s="151">
        <v>7588.8627699999997</v>
      </c>
      <c r="CA52" s="151">
        <v>0</v>
      </c>
      <c r="CB52" s="151">
        <v>0</v>
      </c>
      <c r="CC52" s="162"/>
      <c r="CE52" s="147"/>
      <c r="CF52" s="147"/>
      <c r="CG52" s="147"/>
      <c r="CH52" s="147"/>
      <c r="CI52" s="147"/>
      <c r="CJ52" s="147"/>
      <c r="CK52" s="147"/>
      <c r="CL52" s="147"/>
      <c r="CM52" s="147"/>
      <c r="CN52" s="147"/>
      <c r="CO52" s="147"/>
      <c r="CP52" s="147"/>
      <c r="CQ52" s="147"/>
      <c r="CR52" s="147"/>
      <c r="CS52" s="147"/>
      <c r="CT52" s="147"/>
      <c r="CU52" s="147"/>
      <c r="CV52" s="147"/>
      <c r="CW52" s="147"/>
      <c r="CX52" s="147"/>
      <c r="CY52" s="147"/>
      <c r="CZ52" s="147"/>
      <c r="DA52" s="147"/>
      <c r="DB52" s="147"/>
      <c r="DC52" s="147"/>
      <c r="DD52" s="147"/>
      <c r="DE52" s="147"/>
      <c r="DF52" s="147"/>
      <c r="DG52" s="147"/>
      <c r="DH52" s="147"/>
      <c r="DI52" s="147"/>
      <c r="DJ52" s="147"/>
      <c r="DK52" s="147"/>
      <c r="DL52" s="147"/>
      <c r="DM52" s="147"/>
      <c r="DN52" s="147"/>
      <c r="DO52" s="147"/>
      <c r="DP52" s="147"/>
      <c r="DQ52" s="147"/>
      <c r="DR52" s="147"/>
      <c r="DS52" s="147"/>
      <c r="DT52" s="147"/>
      <c r="DU52" s="147"/>
      <c r="DV52" s="147"/>
      <c r="DW52" s="147"/>
      <c r="DX52" s="147"/>
      <c r="DY52" s="147"/>
      <c r="DZ52" s="147"/>
      <c r="EA52" s="147"/>
      <c r="EB52" s="147"/>
      <c r="EC52" s="147"/>
      <c r="ED52" s="147"/>
      <c r="EE52" s="147"/>
      <c r="EF52" s="147"/>
      <c r="EG52" s="147"/>
      <c r="EH52" s="147"/>
      <c r="EI52" s="147"/>
      <c r="EJ52" s="147"/>
      <c r="EK52" s="147"/>
      <c r="EL52" s="147"/>
      <c r="EM52" s="147"/>
      <c r="EN52" s="147"/>
      <c r="EO52" s="147"/>
      <c r="EP52" s="147"/>
      <c r="EQ52" s="147"/>
      <c r="ER52" s="147"/>
      <c r="ES52" s="147"/>
      <c r="ET52" s="147"/>
      <c r="EU52" s="147"/>
      <c r="EV52" s="147"/>
      <c r="EW52" s="147"/>
      <c r="EX52" s="147"/>
      <c r="EY52" s="147"/>
      <c r="EZ52" s="147"/>
      <c r="FA52" s="147"/>
      <c r="FB52" s="147"/>
      <c r="FC52" s="147"/>
      <c r="FD52" s="147"/>
      <c r="FE52" s="147"/>
      <c r="FF52" s="147"/>
      <c r="FG52" s="147"/>
      <c r="FH52" s="147"/>
      <c r="FI52" s="147"/>
      <c r="FJ52" s="147"/>
      <c r="FK52" s="147"/>
      <c r="FL52" s="147"/>
      <c r="FM52" s="147"/>
      <c r="FN52" s="147"/>
      <c r="FO52" s="147"/>
      <c r="FP52" s="147"/>
      <c r="FQ52" s="147"/>
      <c r="FR52" s="147"/>
      <c r="FS52" s="147"/>
      <c r="FT52" s="147"/>
      <c r="FU52" s="147"/>
      <c r="FV52" s="147"/>
      <c r="FW52" s="147"/>
      <c r="FX52" s="147"/>
      <c r="FY52" s="147"/>
      <c r="FZ52" s="147"/>
      <c r="GA52" s="147"/>
      <c r="GB52" s="147"/>
      <c r="GC52" s="147"/>
      <c r="GD52" s="147"/>
      <c r="GE52" s="147"/>
      <c r="GF52" s="147"/>
      <c r="GG52" s="147"/>
      <c r="GH52" s="147"/>
      <c r="GI52" s="147"/>
      <c r="GJ52" s="147"/>
      <c r="GK52" s="147"/>
      <c r="GL52" s="147"/>
      <c r="GM52" s="147"/>
      <c r="GN52" s="147"/>
      <c r="GO52" s="147"/>
      <c r="GP52" s="147"/>
      <c r="GQ52" s="147"/>
      <c r="GR52" s="147"/>
      <c r="GS52" s="220"/>
      <c r="GT52" s="143"/>
      <c r="GU52" s="143"/>
      <c r="GV52" s="143"/>
      <c r="GW52" s="143"/>
    </row>
    <row r="53" spans="2:205">
      <c r="B53" s="70" t="s">
        <v>185</v>
      </c>
      <c r="C53" s="50" t="s">
        <v>186</v>
      </c>
      <c r="D53" s="259" t="s">
        <v>513</v>
      </c>
      <c r="E53" s="66" t="s">
        <v>528</v>
      </c>
      <c r="F53" s="89" t="s">
        <v>526</v>
      </c>
      <c r="G53" s="231">
        <v>1013505.7070000001</v>
      </c>
      <c r="H53" s="142">
        <f>SUM(I53:CB53)</f>
        <v>1013421.4802973856</v>
      </c>
      <c r="I53" s="151">
        <v>124760.24662339399</v>
      </c>
      <c r="J53" s="151">
        <v>1168.3070779735399</v>
      </c>
      <c r="K53" s="151">
        <v>4992.3544715162698</v>
      </c>
      <c r="L53" s="151">
        <v>4.1541412620000004</v>
      </c>
      <c r="M53" s="151">
        <v>-10075.814119999999</v>
      </c>
      <c r="N53" s="151">
        <v>21773.677064912099</v>
      </c>
      <c r="O53" s="151">
        <v>3303.6667470788002</v>
      </c>
      <c r="P53" s="151">
        <v>0</v>
      </c>
      <c r="Q53" s="151">
        <v>673909.375</v>
      </c>
      <c r="R53" s="151">
        <v>877.1619300000001</v>
      </c>
      <c r="S53" s="151">
        <v>0</v>
      </c>
      <c r="T53" s="151">
        <v>107.027</v>
      </c>
      <c r="U53" s="151">
        <v>12.387</v>
      </c>
      <c r="V53" s="151">
        <v>16561.537</v>
      </c>
      <c r="W53" s="151">
        <v>3844.1319399999998</v>
      </c>
      <c r="X53" s="151">
        <v>2323.1089999999999</v>
      </c>
      <c r="Y53" s="151">
        <v>4630.0820000000003</v>
      </c>
      <c r="Z53" s="151">
        <v>2715.1741936949502</v>
      </c>
      <c r="AA53" s="151">
        <v>16.268999999999998</v>
      </c>
      <c r="AB53" s="151">
        <v>0</v>
      </c>
      <c r="AC53" s="151">
        <v>0</v>
      </c>
      <c r="AD53" s="151">
        <v>0</v>
      </c>
      <c r="AE53" s="151">
        <v>5417.72</v>
      </c>
      <c r="AF53" s="151">
        <v>1690.875</v>
      </c>
      <c r="AG53" s="151">
        <v>0</v>
      </c>
      <c r="AH53" s="151">
        <v>7721.009</v>
      </c>
      <c r="AI53" s="151">
        <v>426.68099999999998</v>
      </c>
      <c r="AJ53" s="151">
        <v>4362.2315599999993</v>
      </c>
      <c r="AK53" s="151">
        <v>0</v>
      </c>
      <c r="AL53" s="151">
        <v>556.77931771605097</v>
      </c>
      <c r="AM53" s="151">
        <v>8.2097854241999997</v>
      </c>
      <c r="AN53" s="151">
        <v>2224.4090325000002</v>
      </c>
      <c r="AO53" s="151">
        <v>0</v>
      </c>
      <c r="AP53" s="151">
        <v>487.435</v>
      </c>
      <c r="AQ53" s="151">
        <v>0</v>
      </c>
      <c r="AR53" s="151">
        <v>1857.934</v>
      </c>
      <c r="AS53" s="151">
        <v>0</v>
      </c>
      <c r="AT53" s="151">
        <v>466.56721000000005</v>
      </c>
      <c r="AU53" s="151">
        <v>0</v>
      </c>
      <c r="AV53" s="151">
        <v>0</v>
      </c>
      <c r="AW53" s="151">
        <v>0</v>
      </c>
      <c r="AX53" s="151">
        <v>1335.742</v>
      </c>
      <c r="AY53" s="151">
        <v>426.17127804175396</v>
      </c>
      <c r="AZ53" s="151">
        <v>0</v>
      </c>
      <c r="BA53" s="151">
        <v>643.08206580415208</v>
      </c>
      <c r="BB53" s="151">
        <v>0</v>
      </c>
      <c r="BC53" s="151">
        <v>0</v>
      </c>
      <c r="BD53" s="151">
        <v>0</v>
      </c>
      <c r="BE53" s="151">
        <v>0</v>
      </c>
      <c r="BF53" s="151">
        <v>0</v>
      </c>
      <c r="BG53" s="151">
        <v>0</v>
      </c>
      <c r="BH53" s="151">
        <v>0</v>
      </c>
      <c r="BI53" s="151">
        <v>0</v>
      </c>
      <c r="BJ53" s="151">
        <v>376.80475999999999</v>
      </c>
      <c r="BK53" s="151">
        <v>0</v>
      </c>
      <c r="BL53" s="151">
        <v>0</v>
      </c>
      <c r="BM53" s="151">
        <v>0</v>
      </c>
      <c r="BN53" s="151">
        <v>6757.0619999999999</v>
      </c>
      <c r="BO53" s="151">
        <v>1.318244444444445</v>
      </c>
      <c r="BP53" s="151">
        <v>-10063.844885566599</v>
      </c>
      <c r="BQ53" s="151">
        <v>0</v>
      </c>
      <c r="BR53" s="151">
        <v>18027.27</v>
      </c>
      <c r="BS53" s="151">
        <v>3892.7993700000002</v>
      </c>
      <c r="BT53" s="151">
        <v>0</v>
      </c>
      <c r="BU53" s="151">
        <v>0</v>
      </c>
      <c r="BV53" s="151">
        <v>8180.4109799999997</v>
      </c>
      <c r="BW53" s="151">
        <v>0</v>
      </c>
      <c r="BX53" s="151">
        <v>15817.4456913187</v>
      </c>
      <c r="BY53" s="151">
        <v>91884.521817871297</v>
      </c>
      <c r="BZ53" s="151">
        <v>0</v>
      </c>
      <c r="CA53" s="151">
        <v>0</v>
      </c>
      <c r="CB53" s="151">
        <v>0</v>
      </c>
      <c r="CC53" s="162"/>
      <c r="CE53" s="147"/>
      <c r="CF53" s="147"/>
      <c r="CG53" s="147"/>
      <c r="CH53" s="147"/>
      <c r="CI53" s="147"/>
      <c r="CJ53" s="147"/>
      <c r="CK53" s="147"/>
      <c r="CL53" s="147"/>
      <c r="CM53" s="147"/>
      <c r="CN53" s="147"/>
      <c r="CO53" s="147"/>
      <c r="CP53" s="147"/>
      <c r="CQ53" s="147"/>
      <c r="CR53" s="147"/>
      <c r="CS53" s="147"/>
      <c r="CT53" s="147"/>
      <c r="CU53" s="147"/>
      <c r="CV53" s="147"/>
      <c r="CW53" s="147"/>
      <c r="CX53" s="147"/>
      <c r="CY53" s="147"/>
      <c r="CZ53" s="147"/>
      <c r="DA53" s="147"/>
      <c r="DB53" s="147"/>
      <c r="DC53" s="147"/>
      <c r="DD53" s="147"/>
      <c r="DE53" s="147"/>
      <c r="DF53" s="147"/>
      <c r="DG53" s="147"/>
      <c r="DH53" s="147"/>
      <c r="DI53" s="147"/>
      <c r="DJ53" s="147"/>
      <c r="DK53" s="147"/>
      <c r="DL53" s="147"/>
      <c r="DM53" s="147"/>
      <c r="DN53" s="147"/>
      <c r="DO53" s="147"/>
      <c r="DP53" s="147"/>
      <c r="DQ53" s="147"/>
      <c r="DR53" s="147"/>
      <c r="DS53" s="147"/>
      <c r="DT53" s="147"/>
      <c r="DU53" s="147"/>
      <c r="DV53" s="147"/>
      <c r="DW53" s="147"/>
      <c r="DX53" s="147"/>
      <c r="DY53" s="147"/>
      <c r="DZ53" s="147"/>
      <c r="EA53" s="147"/>
      <c r="EB53" s="147"/>
      <c r="EC53" s="147"/>
      <c r="ED53" s="147"/>
      <c r="EE53" s="147"/>
      <c r="EF53" s="147"/>
      <c r="EG53" s="147"/>
      <c r="EH53" s="147"/>
      <c r="EI53" s="147"/>
      <c r="EJ53" s="147"/>
      <c r="EK53" s="147"/>
      <c r="EL53" s="147"/>
      <c r="EM53" s="147"/>
      <c r="EN53" s="147"/>
      <c r="EO53" s="147"/>
      <c r="EP53" s="147"/>
      <c r="EQ53" s="147"/>
      <c r="ER53" s="147"/>
      <c r="ES53" s="147"/>
      <c r="ET53" s="147"/>
      <c r="EU53" s="147"/>
      <c r="EV53" s="147"/>
      <c r="EW53" s="147"/>
      <c r="EX53" s="147"/>
      <c r="EY53" s="147"/>
      <c r="EZ53" s="147"/>
      <c r="FA53" s="147"/>
      <c r="FB53" s="147"/>
      <c r="FC53" s="147"/>
      <c r="FD53" s="147"/>
      <c r="FE53" s="147"/>
      <c r="FF53" s="147"/>
      <c r="FG53" s="147"/>
      <c r="FH53" s="147"/>
      <c r="FI53" s="147"/>
      <c r="FJ53" s="147"/>
      <c r="FK53" s="147"/>
      <c r="FL53" s="147"/>
      <c r="FM53" s="147"/>
      <c r="FN53" s="147"/>
      <c r="FO53" s="147"/>
      <c r="FP53" s="147"/>
      <c r="FQ53" s="147"/>
      <c r="FR53" s="147"/>
      <c r="FS53" s="147"/>
      <c r="FT53" s="147"/>
      <c r="FU53" s="147"/>
      <c r="FV53" s="147"/>
      <c r="FW53" s="147"/>
      <c r="FX53" s="147"/>
      <c r="FY53" s="147"/>
      <c r="FZ53" s="147"/>
      <c r="GA53" s="147"/>
      <c r="GB53" s="147"/>
      <c r="GC53" s="147"/>
      <c r="GD53" s="147"/>
      <c r="GE53" s="147"/>
      <c r="GF53" s="147"/>
      <c r="GG53" s="147"/>
      <c r="GH53" s="147"/>
      <c r="GI53" s="147"/>
      <c r="GJ53" s="147"/>
      <c r="GK53" s="147"/>
      <c r="GL53" s="147"/>
      <c r="GM53" s="147"/>
      <c r="GN53" s="147"/>
      <c r="GO53" s="147"/>
      <c r="GP53" s="147"/>
      <c r="GQ53" s="147"/>
      <c r="GR53" s="147"/>
      <c r="GS53" s="220"/>
      <c r="GT53" s="143"/>
      <c r="GU53" s="143"/>
      <c r="GV53" s="143"/>
      <c r="GW53" s="143"/>
    </row>
    <row r="54" spans="2:205" ht="31.5">
      <c r="B54" s="70" t="s">
        <v>187</v>
      </c>
      <c r="C54" s="50" t="s">
        <v>186</v>
      </c>
      <c r="D54" s="259" t="s">
        <v>511</v>
      </c>
      <c r="E54" s="138" t="s">
        <v>537</v>
      </c>
      <c r="F54" s="189" t="s">
        <v>517</v>
      </c>
      <c r="G54" s="231">
        <v>1324836</v>
      </c>
      <c r="H54" s="188">
        <f>SUM(CD54:GS54)</f>
        <v>1360139.5109448922</v>
      </c>
      <c r="I54" s="198">
        <v>0</v>
      </c>
      <c r="J54" s="198">
        <v>0</v>
      </c>
      <c r="K54" s="198">
        <v>0</v>
      </c>
      <c r="L54" s="198">
        <v>0</v>
      </c>
      <c r="M54" s="198">
        <v>0</v>
      </c>
      <c r="N54" s="198">
        <v>0</v>
      </c>
      <c r="O54" s="198">
        <v>0</v>
      </c>
      <c r="P54" s="198">
        <v>0</v>
      </c>
      <c r="Q54" s="198">
        <v>0</v>
      </c>
      <c r="R54" s="198">
        <v>0</v>
      </c>
      <c r="S54" s="198">
        <v>0</v>
      </c>
      <c r="T54" s="198">
        <v>0</v>
      </c>
      <c r="U54" s="198">
        <v>0</v>
      </c>
      <c r="V54" s="198">
        <v>0</v>
      </c>
      <c r="W54" s="198">
        <v>0</v>
      </c>
      <c r="X54" s="198">
        <v>0</v>
      </c>
      <c r="Y54" s="198">
        <v>0</v>
      </c>
      <c r="Z54" s="198">
        <v>0</v>
      </c>
      <c r="AA54" s="198">
        <v>0</v>
      </c>
      <c r="AB54" s="198">
        <v>0</v>
      </c>
      <c r="AC54" s="198">
        <v>0</v>
      </c>
      <c r="AD54" s="198">
        <v>0</v>
      </c>
      <c r="AE54" s="198">
        <v>0</v>
      </c>
      <c r="AF54" s="198">
        <v>0</v>
      </c>
      <c r="AG54" s="198">
        <v>0</v>
      </c>
      <c r="AH54" s="198">
        <v>0</v>
      </c>
      <c r="AI54" s="198">
        <v>0</v>
      </c>
      <c r="AJ54" s="198">
        <v>0</v>
      </c>
      <c r="AK54" s="198">
        <v>0</v>
      </c>
      <c r="AL54" s="198">
        <v>0</v>
      </c>
      <c r="AM54" s="198">
        <v>0</v>
      </c>
      <c r="AN54" s="198">
        <v>0</v>
      </c>
      <c r="AO54" s="198">
        <v>0</v>
      </c>
      <c r="AP54" s="198">
        <v>0</v>
      </c>
      <c r="AQ54" s="198">
        <v>0</v>
      </c>
      <c r="AR54" s="198">
        <v>0</v>
      </c>
      <c r="AS54" s="198">
        <v>0</v>
      </c>
      <c r="AT54" s="198">
        <v>0</v>
      </c>
      <c r="AU54" s="198">
        <v>0</v>
      </c>
      <c r="AV54" s="198">
        <v>0</v>
      </c>
      <c r="AW54" s="198">
        <v>0</v>
      </c>
      <c r="AX54" s="198">
        <v>0</v>
      </c>
      <c r="AY54" s="198">
        <v>0</v>
      </c>
      <c r="AZ54" s="198">
        <v>0</v>
      </c>
      <c r="BA54" s="198">
        <v>0</v>
      </c>
      <c r="BB54" s="198">
        <v>0</v>
      </c>
      <c r="BC54" s="198">
        <v>0</v>
      </c>
      <c r="BD54" s="198">
        <v>0</v>
      </c>
      <c r="BE54" s="198">
        <v>0</v>
      </c>
      <c r="BF54" s="198">
        <v>0</v>
      </c>
      <c r="BG54" s="198">
        <v>0</v>
      </c>
      <c r="BH54" s="198">
        <v>0</v>
      </c>
      <c r="BI54" s="198">
        <v>0</v>
      </c>
      <c r="BJ54" s="198">
        <v>0</v>
      </c>
      <c r="BK54" s="198">
        <v>0</v>
      </c>
      <c r="BL54" s="198">
        <v>0</v>
      </c>
      <c r="BM54" s="198">
        <v>0</v>
      </c>
      <c r="BN54" s="198">
        <v>0</v>
      </c>
      <c r="BO54" s="198">
        <v>0</v>
      </c>
      <c r="BP54" s="198">
        <v>0</v>
      </c>
      <c r="BQ54" s="198">
        <v>0</v>
      </c>
      <c r="BR54" s="198">
        <v>0</v>
      </c>
      <c r="BS54" s="198">
        <v>0</v>
      </c>
      <c r="BT54" s="198">
        <v>0</v>
      </c>
      <c r="BU54" s="198">
        <v>0</v>
      </c>
      <c r="BV54" s="198">
        <v>0</v>
      </c>
      <c r="BW54" s="198">
        <v>0</v>
      </c>
      <c r="BX54" s="198">
        <v>0</v>
      </c>
      <c r="BY54" s="198">
        <v>0</v>
      </c>
      <c r="BZ54" s="198">
        <v>0</v>
      </c>
      <c r="CA54" s="198">
        <v>0</v>
      </c>
      <c r="CB54" s="198">
        <v>0</v>
      </c>
      <c r="CC54" s="198">
        <v>0</v>
      </c>
      <c r="CD54" s="198">
        <v>296933.02332194307</v>
      </c>
      <c r="CE54" s="198">
        <v>19499.464332472242</v>
      </c>
      <c r="CF54" s="198">
        <v>145209.01263999997</v>
      </c>
      <c r="CG54" s="198">
        <v>5920.5600300000006</v>
      </c>
      <c r="CH54" s="198">
        <v>11428.536830037456</v>
      </c>
      <c r="CI54" s="198">
        <v>1931.44742</v>
      </c>
      <c r="CJ54" s="198">
        <v>92360.127721582146</v>
      </c>
      <c r="CK54" s="198">
        <v>11079.591455615102</v>
      </c>
      <c r="CL54" s="198">
        <v>12286.874551788518</v>
      </c>
      <c r="CM54" s="198">
        <v>8567.6949407811517</v>
      </c>
      <c r="CN54" s="198">
        <v>9405.2043000000012</v>
      </c>
      <c r="CO54" s="198">
        <v>15168.174060000003</v>
      </c>
      <c r="CP54" s="198">
        <v>7526.2810300000001</v>
      </c>
      <c r="CQ54" s="198">
        <v>87878.494121957512</v>
      </c>
      <c r="CR54" s="198">
        <v>12972.28789</v>
      </c>
      <c r="CS54" s="198">
        <v>5539.3507740041587</v>
      </c>
      <c r="CT54" s="198">
        <v>0</v>
      </c>
      <c r="CU54" s="198">
        <v>258413.97406499999</v>
      </c>
      <c r="CV54" s="198">
        <v>172781.19031511116</v>
      </c>
      <c r="CW54" s="198">
        <v>10423.052795359145</v>
      </c>
      <c r="CX54" s="198">
        <v>32413.909480000024</v>
      </c>
      <c r="CY54" s="198">
        <v>22624.067389999986</v>
      </c>
      <c r="CZ54" s="198">
        <v>8259.6743599999991</v>
      </c>
      <c r="DA54" s="198">
        <v>6089.5122599999986</v>
      </c>
      <c r="DB54" s="198">
        <v>3590.5852699999996</v>
      </c>
      <c r="DC54" s="198">
        <v>0</v>
      </c>
      <c r="DD54" s="198">
        <v>3447.0956699999997</v>
      </c>
      <c r="DE54" s="198">
        <v>9056.9029100000043</v>
      </c>
      <c r="DF54" s="198">
        <v>5770.2145700000001</v>
      </c>
      <c r="DG54" s="198">
        <v>8205.5281099999993</v>
      </c>
      <c r="DH54" s="198">
        <v>2655.3091099999997</v>
      </c>
      <c r="DI54" s="198">
        <v>36199.45634874313</v>
      </c>
      <c r="DJ54" s="198">
        <v>10968.248810000003</v>
      </c>
      <c r="DK54" s="198">
        <v>2030.1679999999999</v>
      </c>
      <c r="DL54" s="198">
        <v>0</v>
      </c>
      <c r="DM54" s="198">
        <v>0</v>
      </c>
      <c r="DN54" s="198">
        <v>0</v>
      </c>
      <c r="DO54" s="198">
        <v>0</v>
      </c>
      <c r="DP54" s="198">
        <v>0</v>
      </c>
      <c r="DQ54" s="198">
        <v>0</v>
      </c>
      <c r="DR54" s="198">
        <v>0</v>
      </c>
      <c r="DS54" s="198">
        <v>0</v>
      </c>
      <c r="DT54" s="198">
        <v>0</v>
      </c>
      <c r="DU54" s="198">
        <v>0</v>
      </c>
      <c r="DV54" s="198">
        <v>0</v>
      </c>
      <c r="DW54" s="198">
        <v>0</v>
      </c>
      <c r="DX54" s="198">
        <v>0</v>
      </c>
      <c r="DY54" s="198">
        <v>0</v>
      </c>
      <c r="DZ54" s="198">
        <v>0</v>
      </c>
      <c r="EA54" s="198">
        <v>0</v>
      </c>
      <c r="EB54" s="198">
        <v>0</v>
      </c>
      <c r="EC54" s="198">
        <v>0</v>
      </c>
      <c r="ED54" s="198">
        <v>0</v>
      </c>
      <c r="EE54" s="198">
        <v>0</v>
      </c>
      <c r="EF54" s="198">
        <v>0</v>
      </c>
      <c r="EG54" s="198">
        <v>0</v>
      </c>
      <c r="EH54" s="198">
        <v>0</v>
      </c>
      <c r="EI54" s="198">
        <v>0</v>
      </c>
      <c r="EJ54" s="198">
        <v>0</v>
      </c>
      <c r="EK54" s="198">
        <v>0</v>
      </c>
      <c r="EL54" s="198">
        <v>0</v>
      </c>
      <c r="EM54" s="198">
        <v>0</v>
      </c>
      <c r="EN54" s="198">
        <v>0</v>
      </c>
      <c r="EO54" s="198">
        <v>0</v>
      </c>
      <c r="EP54" s="198">
        <v>0</v>
      </c>
      <c r="EQ54" s="198">
        <v>0</v>
      </c>
      <c r="ER54" s="198">
        <v>0</v>
      </c>
      <c r="ES54" s="198">
        <v>0</v>
      </c>
      <c r="ET54" s="198">
        <v>0</v>
      </c>
      <c r="EU54" s="198">
        <v>0</v>
      </c>
      <c r="EV54" s="198">
        <v>0</v>
      </c>
      <c r="EW54" s="198">
        <v>0</v>
      </c>
      <c r="EX54" s="198">
        <v>0</v>
      </c>
      <c r="EY54" s="198">
        <v>0</v>
      </c>
      <c r="EZ54" s="198">
        <v>0</v>
      </c>
      <c r="FA54" s="198">
        <v>0</v>
      </c>
      <c r="FB54" s="198">
        <v>0</v>
      </c>
      <c r="FC54" s="198">
        <v>0</v>
      </c>
      <c r="FD54" s="198">
        <v>0</v>
      </c>
      <c r="FE54" s="198">
        <v>0</v>
      </c>
      <c r="FF54" s="198">
        <v>0</v>
      </c>
      <c r="FG54" s="198">
        <v>0</v>
      </c>
      <c r="FH54" s="198">
        <v>0</v>
      </c>
      <c r="FI54" s="198">
        <v>0</v>
      </c>
      <c r="FJ54" s="198">
        <v>0</v>
      </c>
      <c r="FK54" s="198">
        <v>0</v>
      </c>
      <c r="FL54" s="198">
        <v>0</v>
      </c>
      <c r="FM54" s="198">
        <v>0</v>
      </c>
      <c r="FN54" s="198">
        <v>0</v>
      </c>
      <c r="FO54" s="198">
        <v>115.94789729643257</v>
      </c>
      <c r="FP54" s="198">
        <v>0</v>
      </c>
      <c r="FQ54" s="198">
        <v>0</v>
      </c>
      <c r="FR54" s="198">
        <v>0</v>
      </c>
      <c r="FS54" s="198">
        <v>0</v>
      </c>
      <c r="FT54" s="198">
        <v>0</v>
      </c>
      <c r="FU54" s="198">
        <v>0</v>
      </c>
      <c r="FV54" s="198">
        <v>0</v>
      </c>
      <c r="FW54" s="198">
        <v>0</v>
      </c>
      <c r="FX54" s="198">
        <v>0</v>
      </c>
      <c r="FY54" s="198">
        <v>0</v>
      </c>
      <c r="FZ54" s="198">
        <v>0</v>
      </c>
      <c r="GA54" s="198">
        <v>0</v>
      </c>
      <c r="GB54" s="198">
        <v>2074.1758497840347</v>
      </c>
      <c r="GC54" s="198">
        <v>21216.470169999993</v>
      </c>
      <c r="GD54" s="198">
        <v>0</v>
      </c>
      <c r="GE54" s="198">
        <v>0</v>
      </c>
      <c r="GF54" s="198">
        <v>0</v>
      </c>
      <c r="GG54" s="198">
        <v>0</v>
      </c>
      <c r="GH54" s="198">
        <v>0</v>
      </c>
      <c r="GI54" s="198">
        <v>0</v>
      </c>
      <c r="GJ54" s="198">
        <v>0</v>
      </c>
      <c r="GK54" s="198">
        <v>0</v>
      </c>
      <c r="GL54" s="198">
        <v>0</v>
      </c>
      <c r="GM54" s="198">
        <v>0</v>
      </c>
      <c r="GN54" s="198">
        <v>0</v>
      </c>
      <c r="GO54" s="198">
        <v>0</v>
      </c>
      <c r="GP54" s="198">
        <v>0</v>
      </c>
      <c r="GQ54" s="198">
        <v>97.902143417053267</v>
      </c>
      <c r="GR54" s="198">
        <v>0</v>
      </c>
      <c r="GS54" s="221">
        <v>0</v>
      </c>
      <c r="GT54" s="143"/>
      <c r="GU54" s="143"/>
      <c r="GV54" s="143"/>
      <c r="GW54" s="143"/>
    </row>
    <row r="55" spans="2:205">
      <c r="B55" s="70" t="s">
        <v>187</v>
      </c>
      <c r="C55" s="50" t="s">
        <v>188</v>
      </c>
      <c r="D55" s="228" t="s">
        <v>302</v>
      </c>
      <c r="E55" s="211"/>
      <c r="F55" s="145"/>
      <c r="G55" s="231"/>
      <c r="H55" s="142">
        <f t="shared" si="4"/>
        <v>0</v>
      </c>
      <c r="CC55" s="158"/>
      <c r="CE55" s="147"/>
      <c r="CF55" s="147"/>
      <c r="CG55" s="147"/>
      <c r="CH55" s="147"/>
      <c r="CI55" s="147"/>
      <c r="CJ55" s="147"/>
      <c r="CK55" s="147"/>
      <c r="CL55" s="147"/>
      <c r="CM55" s="147"/>
      <c r="CN55" s="147"/>
      <c r="CO55" s="147"/>
      <c r="CP55" s="147"/>
      <c r="CQ55" s="147"/>
      <c r="CR55" s="147"/>
      <c r="CS55" s="147"/>
      <c r="CT55" s="147"/>
      <c r="CU55" s="147"/>
      <c r="CV55" s="147"/>
      <c r="CW55" s="147"/>
      <c r="CX55" s="147"/>
      <c r="CY55" s="147"/>
      <c r="CZ55" s="147"/>
      <c r="DA55" s="147"/>
      <c r="DB55" s="147"/>
      <c r="DC55" s="147"/>
      <c r="DD55" s="147"/>
      <c r="DE55" s="147"/>
      <c r="DF55" s="147"/>
      <c r="DG55" s="147"/>
      <c r="DH55" s="147"/>
      <c r="DI55" s="147"/>
      <c r="DJ55" s="147"/>
      <c r="DK55" s="147"/>
      <c r="DL55" s="147"/>
      <c r="DM55" s="147"/>
      <c r="DN55" s="147"/>
      <c r="DO55" s="147"/>
      <c r="DP55" s="147"/>
      <c r="DQ55" s="147"/>
      <c r="DR55" s="147"/>
      <c r="DS55" s="147"/>
      <c r="DT55" s="147"/>
      <c r="DU55" s="147"/>
      <c r="DV55" s="147"/>
      <c r="DW55" s="147"/>
      <c r="DX55" s="147"/>
      <c r="DY55" s="147"/>
      <c r="DZ55" s="147"/>
      <c r="EA55" s="147"/>
      <c r="EB55" s="147"/>
      <c r="EC55" s="147"/>
      <c r="ED55" s="147"/>
      <c r="EE55" s="147"/>
      <c r="EF55" s="147"/>
      <c r="EG55" s="147"/>
      <c r="EH55" s="147"/>
      <c r="EI55" s="147"/>
      <c r="EJ55" s="147"/>
      <c r="EK55" s="147"/>
      <c r="EL55" s="147"/>
      <c r="EM55" s="147"/>
      <c r="EN55" s="147"/>
      <c r="EO55" s="147"/>
      <c r="EP55" s="147"/>
      <c r="EQ55" s="147"/>
      <c r="ER55" s="147"/>
      <c r="ES55" s="147"/>
      <c r="ET55" s="147"/>
      <c r="EU55" s="147"/>
      <c r="EV55" s="147"/>
      <c r="EW55" s="147"/>
      <c r="EX55" s="147"/>
      <c r="EY55" s="147"/>
      <c r="EZ55" s="147"/>
      <c r="FA55" s="147"/>
      <c r="FB55" s="147"/>
      <c r="FC55" s="147"/>
      <c r="FD55" s="147"/>
      <c r="FE55" s="147"/>
      <c r="FF55" s="147"/>
      <c r="FG55" s="147"/>
      <c r="FH55" s="147"/>
      <c r="FI55" s="147"/>
      <c r="FJ55" s="147"/>
      <c r="FK55" s="147"/>
      <c r="FL55" s="147"/>
      <c r="FM55" s="147"/>
      <c r="FN55" s="147"/>
      <c r="FO55" s="147"/>
      <c r="FP55" s="147"/>
      <c r="FQ55" s="147"/>
      <c r="FR55" s="147"/>
      <c r="FS55" s="147"/>
      <c r="FT55" s="147"/>
      <c r="FU55" s="147"/>
      <c r="FV55" s="147"/>
      <c r="FW55" s="147"/>
      <c r="FX55" s="147"/>
      <c r="FY55" s="147"/>
      <c r="FZ55" s="147"/>
      <c r="GA55" s="147"/>
      <c r="GB55" s="147"/>
      <c r="GC55" s="147"/>
      <c r="GD55" s="147"/>
      <c r="GE55" s="147"/>
      <c r="GF55" s="147"/>
      <c r="GG55" s="147"/>
      <c r="GH55" s="147"/>
      <c r="GI55" s="147"/>
      <c r="GJ55" s="147"/>
      <c r="GK55" s="147"/>
      <c r="GL55" s="147"/>
      <c r="GM55" s="147"/>
      <c r="GN55" s="147"/>
      <c r="GO55" s="147"/>
      <c r="GP55" s="147"/>
      <c r="GQ55" s="147"/>
      <c r="GR55" s="147"/>
      <c r="GS55" s="220"/>
      <c r="GT55" s="143"/>
      <c r="GU55" s="143"/>
      <c r="GV55" s="143"/>
      <c r="GW55" s="143"/>
    </row>
    <row r="56" spans="2:205">
      <c r="B56" s="70" t="s">
        <v>189</v>
      </c>
      <c r="C56" s="50" t="s">
        <v>206</v>
      </c>
      <c r="D56" s="228" t="s">
        <v>513</v>
      </c>
      <c r="E56" s="66" t="s">
        <v>533</v>
      </c>
      <c r="F56" s="89" t="s">
        <v>523</v>
      </c>
      <c r="G56" s="232">
        <v>35279</v>
      </c>
      <c r="H56" s="142">
        <f>SUM(CD56:GS56)</f>
        <v>35278.955570851052</v>
      </c>
      <c r="I56" s="145">
        <v>0</v>
      </c>
      <c r="J56" s="145">
        <v>0</v>
      </c>
      <c r="K56" s="145">
        <v>0</v>
      </c>
      <c r="L56" s="145">
        <v>0</v>
      </c>
      <c r="M56" s="145">
        <v>0</v>
      </c>
      <c r="N56" s="145">
        <v>0</v>
      </c>
      <c r="O56" s="145">
        <v>0</v>
      </c>
      <c r="P56" s="145">
        <v>0</v>
      </c>
      <c r="Q56" s="145">
        <v>0</v>
      </c>
      <c r="R56" s="145">
        <v>0</v>
      </c>
      <c r="S56" s="145">
        <v>0</v>
      </c>
      <c r="T56" s="145">
        <v>0</v>
      </c>
      <c r="U56" s="145">
        <v>0</v>
      </c>
      <c r="V56" s="145">
        <v>0</v>
      </c>
      <c r="W56" s="145">
        <v>0</v>
      </c>
      <c r="X56" s="145">
        <v>0</v>
      </c>
      <c r="Y56" s="145">
        <v>0</v>
      </c>
      <c r="Z56" s="145">
        <v>0</v>
      </c>
      <c r="AA56" s="145">
        <v>0</v>
      </c>
      <c r="AB56" s="145">
        <v>0</v>
      </c>
      <c r="AC56" s="145">
        <v>0</v>
      </c>
      <c r="AD56" s="145">
        <v>0</v>
      </c>
      <c r="AE56" s="145">
        <v>0</v>
      </c>
      <c r="AF56" s="145">
        <v>0</v>
      </c>
      <c r="AG56" s="145">
        <v>0</v>
      </c>
      <c r="AH56" s="145">
        <v>0</v>
      </c>
      <c r="AI56" s="145">
        <v>0</v>
      </c>
      <c r="AJ56" s="145">
        <v>0</v>
      </c>
      <c r="AK56" s="145">
        <v>0</v>
      </c>
      <c r="AL56" s="145">
        <v>0</v>
      </c>
      <c r="AM56" s="145">
        <v>0</v>
      </c>
      <c r="AN56" s="145">
        <v>0</v>
      </c>
      <c r="AO56" s="145">
        <v>0</v>
      </c>
      <c r="AP56" s="145">
        <v>0</v>
      </c>
      <c r="AQ56" s="145">
        <v>0</v>
      </c>
      <c r="AR56" s="145">
        <v>0</v>
      </c>
      <c r="AS56" s="145">
        <v>0</v>
      </c>
      <c r="AT56" s="145">
        <v>0</v>
      </c>
      <c r="AU56" s="145">
        <v>0</v>
      </c>
      <c r="AV56" s="145">
        <v>0</v>
      </c>
      <c r="AW56" s="145">
        <v>0</v>
      </c>
      <c r="AX56" s="145">
        <v>0</v>
      </c>
      <c r="AY56" s="145">
        <v>0</v>
      </c>
      <c r="AZ56" s="145">
        <v>0</v>
      </c>
      <c r="BA56" s="145">
        <v>0</v>
      </c>
      <c r="BB56" s="145">
        <v>0</v>
      </c>
      <c r="BC56" s="145">
        <v>0</v>
      </c>
      <c r="BD56" s="145">
        <v>0</v>
      </c>
      <c r="BE56" s="145">
        <v>0</v>
      </c>
      <c r="BF56" s="145">
        <v>0</v>
      </c>
      <c r="BG56" s="145">
        <v>0</v>
      </c>
      <c r="BH56" s="145">
        <v>0</v>
      </c>
      <c r="BI56" s="145">
        <v>0</v>
      </c>
      <c r="BJ56" s="145">
        <v>0</v>
      </c>
      <c r="BK56" s="145">
        <v>0</v>
      </c>
      <c r="BL56" s="145">
        <v>0</v>
      </c>
      <c r="BM56" s="145">
        <v>0</v>
      </c>
      <c r="BN56" s="145">
        <v>0</v>
      </c>
      <c r="BO56" s="145">
        <v>0</v>
      </c>
      <c r="BP56" s="145">
        <v>0</v>
      </c>
      <c r="BQ56" s="145">
        <v>0</v>
      </c>
      <c r="BR56" s="145">
        <v>0</v>
      </c>
      <c r="BS56" s="145">
        <v>0</v>
      </c>
      <c r="BT56" s="145">
        <v>0</v>
      </c>
      <c r="BU56" s="145">
        <v>0</v>
      </c>
      <c r="BV56" s="145">
        <v>0</v>
      </c>
      <c r="BW56" s="145">
        <v>0</v>
      </c>
      <c r="BX56" s="145">
        <v>0</v>
      </c>
      <c r="BY56" s="145">
        <v>0</v>
      </c>
      <c r="BZ56" s="145">
        <v>0</v>
      </c>
      <c r="CA56" s="145">
        <v>0</v>
      </c>
      <c r="CB56" s="145">
        <v>0</v>
      </c>
      <c r="CC56" s="145">
        <v>0</v>
      </c>
      <c r="CD56" s="145">
        <v>0</v>
      </c>
      <c r="CE56" s="145">
        <v>0</v>
      </c>
      <c r="CF56" s="145">
        <v>0</v>
      </c>
      <c r="CG56" s="145">
        <v>5261.0774199999996</v>
      </c>
      <c r="CH56" s="145">
        <v>0</v>
      </c>
      <c r="CI56" s="145">
        <v>0</v>
      </c>
      <c r="CJ56" s="145">
        <v>0</v>
      </c>
      <c r="CK56" s="145">
        <v>0</v>
      </c>
      <c r="CL56" s="145">
        <v>0</v>
      </c>
      <c r="CM56" s="145">
        <v>0</v>
      </c>
      <c r="CN56" s="145">
        <v>0</v>
      </c>
      <c r="CO56" s="145">
        <v>0</v>
      </c>
      <c r="CP56" s="145">
        <v>0</v>
      </c>
      <c r="CQ56" s="145">
        <v>0</v>
      </c>
      <c r="CR56" s="145">
        <v>0</v>
      </c>
      <c r="CS56" s="145">
        <v>0</v>
      </c>
      <c r="CT56" s="145">
        <v>0</v>
      </c>
      <c r="CU56" s="145">
        <v>2145.3582999999999</v>
      </c>
      <c r="CV56" s="145">
        <v>2302.8489914413694</v>
      </c>
      <c r="CW56" s="145">
        <v>0</v>
      </c>
      <c r="CX56" s="145">
        <v>0</v>
      </c>
      <c r="CY56" s="145">
        <v>0</v>
      </c>
      <c r="CZ56" s="145">
        <v>0</v>
      </c>
      <c r="DA56" s="145">
        <v>0</v>
      </c>
      <c r="DB56" s="145">
        <v>0</v>
      </c>
      <c r="DC56" s="145">
        <v>0</v>
      </c>
      <c r="DD56" s="145">
        <v>0</v>
      </c>
      <c r="DE56" s="145">
        <v>35.006798912174055</v>
      </c>
      <c r="DF56" s="145">
        <v>0</v>
      </c>
      <c r="DG56" s="145">
        <v>0</v>
      </c>
      <c r="DH56" s="145">
        <v>0</v>
      </c>
      <c r="DI56" s="145">
        <v>0</v>
      </c>
      <c r="DJ56" s="145">
        <v>0</v>
      </c>
      <c r="DK56" s="145">
        <v>2030.1679999999999</v>
      </c>
      <c r="DL56" s="145">
        <v>0</v>
      </c>
      <c r="DM56" s="145">
        <v>0</v>
      </c>
      <c r="DN56" s="145">
        <v>0</v>
      </c>
      <c r="DO56" s="145">
        <v>0</v>
      </c>
      <c r="DP56" s="145">
        <v>0</v>
      </c>
      <c r="DQ56" s="145">
        <v>0</v>
      </c>
      <c r="DR56" s="145">
        <v>0</v>
      </c>
      <c r="DS56" s="145">
        <v>0</v>
      </c>
      <c r="DT56" s="145">
        <v>0</v>
      </c>
      <c r="DU56" s="145">
        <v>0</v>
      </c>
      <c r="DV56" s="145">
        <v>0</v>
      </c>
      <c r="DW56" s="145">
        <v>0</v>
      </c>
      <c r="DX56" s="145">
        <v>0</v>
      </c>
      <c r="DY56" s="145">
        <v>0</v>
      </c>
      <c r="DZ56" s="145">
        <v>0</v>
      </c>
      <c r="EA56" s="145">
        <v>0</v>
      </c>
      <c r="EB56" s="145">
        <v>0</v>
      </c>
      <c r="EC56" s="145">
        <v>0</v>
      </c>
      <c r="ED56" s="145">
        <v>0</v>
      </c>
      <c r="EE56" s="145">
        <v>0</v>
      </c>
      <c r="EF56" s="145">
        <v>0</v>
      </c>
      <c r="EG56" s="145">
        <v>0</v>
      </c>
      <c r="EH56" s="145">
        <v>0</v>
      </c>
      <c r="EI56" s="145">
        <v>0</v>
      </c>
      <c r="EJ56" s="145">
        <v>0</v>
      </c>
      <c r="EK56" s="145">
        <v>0</v>
      </c>
      <c r="EL56" s="145">
        <v>0</v>
      </c>
      <c r="EM56" s="145">
        <v>0</v>
      </c>
      <c r="EN56" s="145">
        <v>0</v>
      </c>
      <c r="EO56" s="145">
        <v>0</v>
      </c>
      <c r="EP56" s="145">
        <v>0</v>
      </c>
      <c r="EQ56" s="145">
        <v>0</v>
      </c>
      <c r="ER56" s="145">
        <v>0</v>
      </c>
      <c r="ES56" s="145">
        <v>0</v>
      </c>
      <c r="ET56" s="145">
        <v>0</v>
      </c>
      <c r="EU56" s="145">
        <v>0</v>
      </c>
      <c r="EV56" s="145">
        <v>0</v>
      </c>
      <c r="EW56" s="145">
        <v>0</v>
      </c>
      <c r="EX56" s="145">
        <v>0</v>
      </c>
      <c r="EY56" s="145">
        <v>0</v>
      </c>
      <c r="EZ56" s="145">
        <v>0</v>
      </c>
      <c r="FA56" s="145">
        <v>0</v>
      </c>
      <c r="FB56" s="145">
        <v>0</v>
      </c>
      <c r="FC56" s="145">
        <v>0</v>
      </c>
      <c r="FD56" s="145">
        <v>0</v>
      </c>
      <c r="FE56" s="145">
        <v>0</v>
      </c>
      <c r="FF56" s="145">
        <v>0</v>
      </c>
      <c r="FG56" s="145">
        <v>0</v>
      </c>
      <c r="FH56" s="145">
        <v>0</v>
      </c>
      <c r="FI56" s="145">
        <v>0</v>
      </c>
      <c r="FJ56" s="145">
        <v>0</v>
      </c>
      <c r="FK56" s="145">
        <v>0</v>
      </c>
      <c r="FL56" s="145">
        <v>0</v>
      </c>
      <c r="FM56" s="145">
        <v>0</v>
      </c>
      <c r="FN56" s="145">
        <v>0</v>
      </c>
      <c r="FO56" s="145">
        <v>115.94789729643257</v>
      </c>
      <c r="FP56" s="145">
        <v>0</v>
      </c>
      <c r="FQ56" s="145">
        <v>0</v>
      </c>
      <c r="FR56" s="145">
        <v>0</v>
      </c>
      <c r="FS56" s="145">
        <v>0</v>
      </c>
      <c r="FT56" s="145">
        <v>0</v>
      </c>
      <c r="FU56" s="145">
        <v>0</v>
      </c>
      <c r="FV56" s="145">
        <v>0</v>
      </c>
      <c r="FW56" s="145">
        <v>0</v>
      </c>
      <c r="FX56" s="145">
        <v>0</v>
      </c>
      <c r="FY56" s="145">
        <v>0</v>
      </c>
      <c r="FZ56" s="145">
        <v>0</v>
      </c>
      <c r="GA56" s="145">
        <v>0</v>
      </c>
      <c r="GB56" s="145">
        <v>2074.1758497840347</v>
      </c>
      <c r="GC56" s="145">
        <v>21216.470169999993</v>
      </c>
      <c r="GD56" s="145">
        <v>0</v>
      </c>
      <c r="GE56" s="145">
        <v>0</v>
      </c>
      <c r="GF56" s="145">
        <v>0</v>
      </c>
      <c r="GG56" s="145">
        <v>0</v>
      </c>
      <c r="GH56" s="145">
        <v>0</v>
      </c>
      <c r="GI56" s="145">
        <v>0</v>
      </c>
      <c r="GJ56" s="145">
        <v>0</v>
      </c>
      <c r="GK56" s="145">
        <v>0</v>
      </c>
      <c r="GL56" s="145">
        <v>0</v>
      </c>
      <c r="GM56" s="145">
        <v>0</v>
      </c>
      <c r="GN56" s="145">
        <v>0</v>
      </c>
      <c r="GO56" s="145">
        <v>0</v>
      </c>
      <c r="GP56" s="145">
        <v>0</v>
      </c>
      <c r="GQ56" s="145">
        <v>97.902143417053267</v>
      </c>
      <c r="GR56" s="145">
        <v>0</v>
      </c>
      <c r="GS56" s="237">
        <v>0</v>
      </c>
      <c r="GT56" s="143"/>
      <c r="GU56" s="143"/>
      <c r="GV56" s="143"/>
      <c r="GW56" s="143"/>
    </row>
    <row r="57" spans="2:205" ht="31.5">
      <c r="B57" s="70" t="s">
        <v>190</v>
      </c>
      <c r="C57" s="50" t="s">
        <v>207</v>
      </c>
      <c r="D57" s="228" t="s">
        <v>513</v>
      </c>
      <c r="E57" s="66" t="s">
        <v>614</v>
      </c>
      <c r="F57" s="89" t="s">
        <v>523</v>
      </c>
      <c r="G57" s="232">
        <v>383295</v>
      </c>
      <c r="H57" s="188">
        <f>SUM(CD57:GS57)</f>
        <v>383294.64361446159</v>
      </c>
      <c r="I57" s="189">
        <v>0</v>
      </c>
      <c r="J57" s="189">
        <v>0</v>
      </c>
      <c r="K57" s="189">
        <v>0</v>
      </c>
      <c r="L57" s="189">
        <v>0</v>
      </c>
      <c r="M57" s="189">
        <v>0</v>
      </c>
      <c r="N57" s="189">
        <v>0</v>
      </c>
      <c r="O57" s="189">
        <v>0</v>
      </c>
      <c r="P57" s="189">
        <v>0</v>
      </c>
      <c r="Q57" s="189">
        <v>0</v>
      </c>
      <c r="R57" s="189">
        <v>0</v>
      </c>
      <c r="S57" s="189">
        <v>0</v>
      </c>
      <c r="T57" s="189">
        <v>0</v>
      </c>
      <c r="U57" s="189">
        <v>0</v>
      </c>
      <c r="V57" s="189">
        <v>0</v>
      </c>
      <c r="W57" s="189">
        <v>0</v>
      </c>
      <c r="X57" s="189">
        <v>0</v>
      </c>
      <c r="Y57" s="189">
        <v>0</v>
      </c>
      <c r="Z57" s="189">
        <v>0</v>
      </c>
      <c r="AA57" s="189">
        <v>0</v>
      </c>
      <c r="AB57" s="189">
        <v>0</v>
      </c>
      <c r="AC57" s="189">
        <v>0</v>
      </c>
      <c r="AD57" s="189">
        <v>0</v>
      </c>
      <c r="AE57" s="189">
        <v>0</v>
      </c>
      <c r="AF57" s="189">
        <v>0</v>
      </c>
      <c r="AG57" s="189">
        <v>0</v>
      </c>
      <c r="AH57" s="189">
        <v>0</v>
      </c>
      <c r="AI57" s="189">
        <v>0</v>
      </c>
      <c r="AJ57" s="189">
        <v>0</v>
      </c>
      <c r="AK57" s="189">
        <v>0</v>
      </c>
      <c r="AL57" s="189">
        <v>0</v>
      </c>
      <c r="AM57" s="189">
        <v>0</v>
      </c>
      <c r="AN57" s="189">
        <v>0</v>
      </c>
      <c r="AO57" s="189">
        <v>0</v>
      </c>
      <c r="AP57" s="189">
        <v>0</v>
      </c>
      <c r="AQ57" s="189">
        <v>0</v>
      </c>
      <c r="AR57" s="189">
        <v>0</v>
      </c>
      <c r="AS57" s="189">
        <v>0</v>
      </c>
      <c r="AT57" s="189">
        <v>0</v>
      </c>
      <c r="AU57" s="189">
        <v>0</v>
      </c>
      <c r="AV57" s="189">
        <v>0</v>
      </c>
      <c r="AW57" s="189">
        <v>0</v>
      </c>
      <c r="AX57" s="189">
        <v>0</v>
      </c>
      <c r="AY57" s="189">
        <v>0</v>
      </c>
      <c r="AZ57" s="189">
        <v>0</v>
      </c>
      <c r="BA57" s="189">
        <v>0</v>
      </c>
      <c r="BB57" s="189">
        <v>0</v>
      </c>
      <c r="BC57" s="189">
        <v>0</v>
      </c>
      <c r="BD57" s="189">
        <v>0</v>
      </c>
      <c r="BE57" s="189">
        <v>0</v>
      </c>
      <c r="BF57" s="189">
        <v>0</v>
      </c>
      <c r="BG57" s="189">
        <v>0</v>
      </c>
      <c r="BH57" s="189">
        <v>0</v>
      </c>
      <c r="BI57" s="189">
        <v>0</v>
      </c>
      <c r="BJ57" s="189">
        <v>0</v>
      </c>
      <c r="BK57" s="189">
        <v>0</v>
      </c>
      <c r="BL57" s="189">
        <v>0</v>
      </c>
      <c r="BM57" s="189">
        <v>0</v>
      </c>
      <c r="BN57" s="189">
        <v>0</v>
      </c>
      <c r="BO57" s="189">
        <v>0</v>
      </c>
      <c r="BP57" s="189">
        <v>0</v>
      </c>
      <c r="BQ57" s="189">
        <v>0</v>
      </c>
      <c r="BR57" s="189">
        <v>0</v>
      </c>
      <c r="BS57" s="189">
        <v>0</v>
      </c>
      <c r="BT57" s="189">
        <v>0</v>
      </c>
      <c r="BU57" s="189">
        <v>0</v>
      </c>
      <c r="BV57" s="189">
        <v>0</v>
      </c>
      <c r="BW57" s="189">
        <v>0</v>
      </c>
      <c r="BX57" s="189">
        <v>0</v>
      </c>
      <c r="BY57" s="189">
        <v>0</v>
      </c>
      <c r="BZ57" s="189">
        <v>0</v>
      </c>
      <c r="CA57" s="189">
        <v>0</v>
      </c>
      <c r="CB57" s="189">
        <v>0</v>
      </c>
      <c r="CC57" s="189">
        <v>0</v>
      </c>
      <c r="CD57" s="189">
        <v>0</v>
      </c>
      <c r="CE57" s="189">
        <v>0</v>
      </c>
      <c r="CF57" s="189">
        <v>0</v>
      </c>
      <c r="CG57" s="189">
        <v>0</v>
      </c>
      <c r="CH57" s="189">
        <v>0</v>
      </c>
      <c r="CI57" s="189">
        <v>0</v>
      </c>
      <c r="CJ57" s="189">
        <v>0</v>
      </c>
      <c r="CK57" s="189">
        <v>0</v>
      </c>
      <c r="CL57" s="189">
        <v>0</v>
      </c>
      <c r="CM57" s="189">
        <v>0</v>
      </c>
      <c r="CN57" s="189">
        <v>0</v>
      </c>
      <c r="CO57" s="189">
        <v>0</v>
      </c>
      <c r="CP57" s="189">
        <v>0</v>
      </c>
      <c r="CQ57" s="189">
        <v>0</v>
      </c>
      <c r="CR57" s="189">
        <v>0</v>
      </c>
      <c r="CS57" s="189">
        <v>0</v>
      </c>
      <c r="CT57" s="189">
        <v>0</v>
      </c>
      <c r="CU57" s="189">
        <v>0</v>
      </c>
      <c r="CV57" s="189">
        <v>356579.52</v>
      </c>
      <c r="CW57" s="189">
        <v>0</v>
      </c>
      <c r="CX57" s="189">
        <v>0</v>
      </c>
      <c r="CY57" s="189">
        <v>0</v>
      </c>
      <c r="CZ57" s="189">
        <v>0</v>
      </c>
      <c r="DA57" s="189">
        <v>0</v>
      </c>
      <c r="DB57" s="189">
        <v>0</v>
      </c>
      <c r="DC57" s="189">
        <v>0</v>
      </c>
      <c r="DD57" s="189">
        <v>0</v>
      </c>
      <c r="DE57" s="189">
        <v>0</v>
      </c>
      <c r="DF57" s="189">
        <v>0</v>
      </c>
      <c r="DG57" s="189">
        <v>0</v>
      </c>
      <c r="DH57" s="189">
        <v>0</v>
      </c>
      <c r="DI57" s="189">
        <v>0</v>
      </c>
      <c r="DJ57" s="189">
        <v>0</v>
      </c>
      <c r="DK57" s="189">
        <v>0</v>
      </c>
      <c r="DL57" s="189">
        <v>0</v>
      </c>
      <c r="DM57" s="189">
        <v>0</v>
      </c>
      <c r="DN57" s="189">
        <v>0</v>
      </c>
      <c r="DO57" s="189">
        <v>0</v>
      </c>
      <c r="DP57" s="189">
        <v>0</v>
      </c>
      <c r="DQ57" s="189">
        <v>0</v>
      </c>
      <c r="DR57" s="189">
        <v>0</v>
      </c>
      <c r="DS57" s="189">
        <v>0</v>
      </c>
      <c r="DT57" s="189">
        <v>0</v>
      </c>
      <c r="DU57" s="189">
        <v>0</v>
      </c>
      <c r="DV57" s="189">
        <v>0</v>
      </c>
      <c r="DW57" s="189">
        <v>0</v>
      </c>
      <c r="DX57" s="189">
        <v>0</v>
      </c>
      <c r="DY57" s="189">
        <v>0</v>
      </c>
      <c r="DZ57" s="189">
        <v>0</v>
      </c>
      <c r="EA57" s="189">
        <v>0</v>
      </c>
      <c r="EB57" s="189">
        <v>3599.4240921452565</v>
      </c>
      <c r="EC57" s="189">
        <v>6.0402982722764351</v>
      </c>
      <c r="ED57" s="189">
        <v>0</v>
      </c>
      <c r="EE57" s="189">
        <v>0</v>
      </c>
      <c r="EF57" s="189">
        <v>0</v>
      </c>
      <c r="EG57" s="189">
        <v>0</v>
      </c>
      <c r="EH57" s="189">
        <v>0</v>
      </c>
      <c r="EI57" s="189">
        <v>0</v>
      </c>
      <c r="EJ57" s="189">
        <v>0</v>
      </c>
      <c r="EK57" s="189">
        <v>0</v>
      </c>
      <c r="EL57" s="189">
        <v>0</v>
      </c>
      <c r="EM57" s="189">
        <v>0</v>
      </c>
      <c r="EN57" s="189">
        <v>0</v>
      </c>
      <c r="EO57" s="189">
        <v>4.2805000799872026</v>
      </c>
      <c r="EP57" s="189">
        <v>0</v>
      </c>
      <c r="EQ57" s="189">
        <v>0</v>
      </c>
      <c r="ER57" s="189">
        <v>0</v>
      </c>
      <c r="ES57" s="189">
        <v>0</v>
      </c>
      <c r="ET57" s="189">
        <v>0</v>
      </c>
      <c r="EU57" s="189">
        <v>0</v>
      </c>
      <c r="EV57" s="189">
        <v>0</v>
      </c>
      <c r="EW57" s="189">
        <v>0</v>
      </c>
      <c r="EX57" s="189">
        <v>0</v>
      </c>
      <c r="EY57" s="189">
        <v>0</v>
      </c>
      <c r="EZ57" s="189">
        <v>0</v>
      </c>
      <c r="FA57" s="189">
        <v>0</v>
      </c>
      <c r="FB57" s="189">
        <v>0</v>
      </c>
      <c r="FC57" s="189">
        <v>0</v>
      </c>
      <c r="FD57" s="189">
        <v>0</v>
      </c>
      <c r="FE57" s="189">
        <v>0</v>
      </c>
      <c r="FF57" s="189">
        <v>0</v>
      </c>
      <c r="FG57" s="189">
        <v>0</v>
      </c>
      <c r="FH57" s="189">
        <v>0</v>
      </c>
      <c r="FI57" s="189">
        <v>0</v>
      </c>
      <c r="FJ57" s="189">
        <v>0</v>
      </c>
      <c r="FK57" s="189">
        <v>0</v>
      </c>
      <c r="FL57" s="189">
        <v>0</v>
      </c>
      <c r="FM57" s="189">
        <v>0</v>
      </c>
      <c r="FN57" s="189">
        <v>0</v>
      </c>
      <c r="FO57" s="189">
        <v>0</v>
      </c>
      <c r="FP57" s="189">
        <v>0</v>
      </c>
      <c r="FQ57" s="189">
        <v>0</v>
      </c>
      <c r="FR57" s="189">
        <v>0</v>
      </c>
      <c r="FS57" s="189">
        <v>0</v>
      </c>
      <c r="FT57" s="189">
        <v>0</v>
      </c>
      <c r="FU57" s="189">
        <v>0</v>
      </c>
      <c r="FV57" s="189">
        <v>0</v>
      </c>
      <c r="FW57" s="189">
        <v>0</v>
      </c>
      <c r="FX57" s="189">
        <v>0</v>
      </c>
      <c r="FY57" s="189">
        <v>0</v>
      </c>
      <c r="FZ57" s="189">
        <v>2451.6057778755398</v>
      </c>
      <c r="GA57" s="189">
        <v>0</v>
      </c>
      <c r="GB57" s="189">
        <v>0</v>
      </c>
      <c r="GC57" s="189">
        <v>7855.9910414333708</v>
      </c>
      <c r="GD57" s="189">
        <v>0</v>
      </c>
      <c r="GE57" s="189">
        <v>0</v>
      </c>
      <c r="GF57" s="189">
        <v>9892.1459135338355</v>
      </c>
      <c r="GG57" s="189">
        <v>1790.3403101903696</v>
      </c>
      <c r="GH57" s="189">
        <v>972.42101263797792</v>
      </c>
      <c r="GI57" s="189">
        <v>0</v>
      </c>
      <c r="GJ57" s="189">
        <v>0</v>
      </c>
      <c r="GK57" s="189">
        <v>0</v>
      </c>
      <c r="GL57" s="189">
        <v>0</v>
      </c>
      <c r="GM57" s="189">
        <v>0</v>
      </c>
      <c r="GN57" s="189">
        <v>0</v>
      </c>
      <c r="GO57" s="189">
        <v>0</v>
      </c>
      <c r="GP57" s="189">
        <v>0</v>
      </c>
      <c r="GQ57" s="189">
        <v>142.87466829307311</v>
      </c>
      <c r="GR57" s="189">
        <v>0</v>
      </c>
      <c r="GS57" s="260">
        <v>0</v>
      </c>
      <c r="GT57" s="143"/>
      <c r="GU57" s="143"/>
      <c r="GV57" s="143"/>
      <c r="GW57" s="143"/>
    </row>
    <row r="58" spans="2:205">
      <c r="B58" s="70"/>
      <c r="C58" s="50"/>
      <c r="D58" s="227"/>
      <c r="E58" s="66"/>
      <c r="F58" s="89"/>
      <c r="G58" s="231"/>
      <c r="H58" s="142"/>
      <c r="CE58" s="147"/>
      <c r="CF58" s="147"/>
      <c r="CG58" s="147"/>
      <c r="CH58" s="147"/>
      <c r="CI58" s="147"/>
      <c r="CJ58" s="147"/>
      <c r="CK58" s="147"/>
      <c r="CL58" s="147"/>
      <c r="CM58" s="147"/>
      <c r="CN58" s="147"/>
      <c r="CO58" s="147"/>
      <c r="CP58" s="147"/>
      <c r="CQ58" s="147"/>
      <c r="CR58" s="147"/>
      <c r="CS58" s="147"/>
      <c r="CT58" s="147"/>
      <c r="CU58" s="147"/>
      <c r="CV58" s="147"/>
      <c r="CW58" s="147"/>
      <c r="CX58" s="147"/>
      <c r="CY58" s="147"/>
      <c r="CZ58" s="147"/>
      <c r="DA58" s="147"/>
      <c r="DB58" s="147"/>
      <c r="DC58" s="147"/>
      <c r="DD58" s="147"/>
      <c r="DE58" s="147"/>
      <c r="DF58" s="147"/>
      <c r="DG58" s="147"/>
      <c r="DH58" s="147"/>
      <c r="DI58" s="147"/>
      <c r="DJ58" s="147"/>
      <c r="DK58" s="147"/>
      <c r="DL58" s="147"/>
      <c r="DM58" s="147"/>
      <c r="DN58" s="147"/>
      <c r="DO58" s="147"/>
      <c r="DP58" s="147"/>
      <c r="DQ58" s="147"/>
      <c r="DR58" s="147"/>
      <c r="DS58" s="147"/>
      <c r="DT58" s="147"/>
      <c r="DU58" s="147"/>
      <c r="DV58" s="147"/>
      <c r="DW58" s="147"/>
      <c r="DX58" s="147"/>
      <c r="DY58" s="147"/>
      <c r="DZ58" s="147"/>
      <c r="EA58" s="147"/>
      <c r="EB58" s="147"/>
      <c r="EC58" s="147"/>
      <c r="ED58" s="147"/>
      <c r="EE58" s="147"/>
      <c r="EF58" s="147"/>
      <c r="EG58" s="147"/>
      <c r="EH58" s="147"/>
      <c r="EI58" s="147"/>
      <c r="EJ58" s="147"/>
      <c r="EK58" s="147"/>
      <c r="EL58" s="147"/>
      <c r="EM58" s="147"/>
      <c r="EN58" s="147"/>
      <c r="EO58" s="147"/>
      <c r="EP58" s="147"/>
      <c r="EQ58" s="147"/>
      <c r="ER58" s="147"/>
      <c r="ES58" s="147"/>
      <c r="ET58" s="147"/>
      <c r="EU58" s="147"/>
      <c r="EV58" s="147"/>
      <c r="EW58" s="147"/>
      <c r="EX58" s="147"/>
      <c r="EY58" s="147"/>
      <c r="EZ58" s="147"/>
      <c r="FA58" s="147"/>
      <c r="FB58" s="147"/>
      <c r="FC58" s="147"/>
      <c r="FD58" s="147"/>
      <c r="FE58" s="147"/>
      <c r="FF58" s="147"/>
      <c r="FG58" s="147"/>
      <c r="FH58" s="147"/>
      <c r="FI58" s="147"/>
      <c r="FJ58" s="147"/>
      <c r="FK58" s="147"/>
      <c r="FL58" s="147"/>
      <c r="FM58" s="147"/>
      <c r="FN58" s="147"/>
      <c r="FO58" s="147"/>
      <c r="FP58" s="147"/>
      <c r="FQ58" s="147"/>
      <c r="FR58" s="147"/>
      <c r="FS58" s="147"/>
      <c r="FT58" s="147"/>
      <c r="FU58" s="147"/>
      <c r="FV58" s="147"/>
      <c r="FW58" s="147"/>
      <c r="FX58" s="147"/>
      <c r="FY58" s="147"/>
      <c r="FZ58" s="147"/>
      <c r="GA58" s="147"/>
      <c r="GB58" s="147"/>
      <c r="GC58" s="147"/>
      <c r="GD58" s="147"/>
      <c r="GE58" s="147"/>
      <c r="GF58" s="147"/>
      <c r="GG58" s="147"/>
      <c r="GH58" s="147"/>
      <c r="GI58" s="147"/>
      <c r="GJ58" s="147"/>
      <c r="GK58" s="147"/>
      <c r="GL58" s="147"/>
      <c r="GM58" s="147"/>
      <c r="GN58" s="147"/>
      <c r="GO58" s="147"/>
      <c r="GP58" s="147"/>
      <c r="GQ58" s="147"/>
      <c r="GR58" s="147"/>
      <c r="GS58" s="220"/>
      <c r="GT58" s="143"/>
      <c r="GU58" s="143"/>
      <c r="GV58" s="143"/>
      <c r="GW58" s="143"/>
    </row>
    <row r="59" spans="2:205">
      <c r="B59" s="78" t="s">
        <v>191</v>
      </c>
      <c r="C59" s="76" t="s">
        <v>192</v>
      </c>
      <c r="D59" s="8"/>
      <c r="E59" s="66"/>
      <c r="F59" s="89"/>
      <c r="G59" s="231"/>
      <c r="H59" s="142">
        <f t="shared" si="4"/>
        <v>0</v>
      </c>
      <c r="CE59" s="147"/>
      <c r="CF59" s="147"/>
      <c r="CG59" s="147"/>
      <c r="CH59" s="147"/>
      <c r="CI59" s="147"/>
      <c r="CJ59" s="147"/>
      <c r="CK59" s="147"/>
      <c r="CL59" s="147"/>
      <c r="CM59" s="147"/>
      <c r="CN59" s="147"/>
      <c r="CO59" s="147"/>
      <c r="CP59" s="147"/>
      <c r="CQ59" s="147"/>
      <c r="CR59" s="147"/>
      <c r="CS59" s="147"/>
      <c r="CT59" s="147"/>
      <c r="CU59" s="147"/>
      <c r="CV59" s="147"/>
      <c r="CW59" s="147"/>
      <c r="CX59" s="147"/>
      <c r="CY59" s="147"/>
      <c r="CZ59" s="147"/>
      <c r="DA59" s="147"/>
      <c r="DB59" s="147"/>
      <c r="DC59" s="147"/>
      <c r="DD59" s="147"/>
      <c r="DE59" s="147"/>
      <c r="DF59" s="147"/>
      <c r="DG59" s="147"/>
      <c r="DH59" s="147"/>
      <c r="DI59" s="147"/>
      <c r="DJ59" s="147"/>
      <c r="DK59" s="147"/>
      <c r="DL59" s="147"/>
      <c r="DM59" s="147"/>
      <c r="DN59" s="147"/>
      <c r="DO59" s="147"/>
      <c r="DP59" s="147"/>
      <c r="DQ59" s="147"/>
      <c r="DR59" s="147"/>
      <c r="DS59" s="147"/>
      <c r="DT59" s="147"/>
      <c r="DU59" s="147"/>
      <c r="DV59" s="147"/>
      <c r="DW59" s="147"/>
      <c r="DX59" s="147"/>
      <c r="DY59" s="147"/>
      <c r="DZ59" s="147"/>
      <c r="EA59" s="147"/>
      <c r="EB59" s="147"/>
      <c r="EC59" s="147"/>
      <c r="ED59" s="147"/>
      <c r="EE59" s="147"/>
      <c r="EF59" s="147"/>
      <c r="EG59" s="147"/>
      <c r="EH59" s="147"/>
      <c r="EI59" s="147"/>
      <c r="EJ59" s="147"/>
      <c r="EK59" s="147"/>
      <c r="EL59" s="147"/>
      <c r="EM59" s="147"/>
      <c r="EN59" s="147"/>
      <c r="EO59" s="147"/>
      <c r="EP59" s="147"/>
      <c r="EQ59" s="147"/>
      <c r="ER59" s="147"/>
      <c r="ES59" s="147"/>
      <c r="ET59" s="147"/>
      <c r="EU59" s="147"/>
      <c r="EV59" s="147"/>
      <c r="EW59" s="147"/>
      <c r="EX59" s="147"/>
      <c r="EY59" s="147"/>
      <c r="EZ59" s="147"/>
      <c r="FA59" s="147"/>
      <c r="FB59" s="147"/>
      <c r="FC59" s="147"/>
      <c r="FD59" s="147"/>
      <c r="FE59" s="147"/>
      <c r="FF59" s="147"/>
      <c r="FG59" s="147"/>
      <c r="FH59" s="147"/>
      <c r="FI59" s="147"/>
      <c r="FJ59" s="147"/>
      <c r="FK59" s="147"/>
      <c r="FL59" s="147"/>
      <c r="FM59" s="147"/>
      <c r="FN59" s="147"/>
      <c r="FO59" s="147"/>
      <c r="FP59" s="147"/>
      <c r="FQ59" s="147"/>
      <c r="FR59" s="147"/>
      <c r="FS59" s="147"/>
      <c r="FT59" s="147"/>
      <c r="FU59" s="147"/>
      <c r="FV59" s="147"/>
      <c r="FW59" s="147"/>
      <c r="FX59" s="147"/>
      <c r="FY59" s="147"/>
      <c r="FZ59" s="147"/>
      <c r="GA59" s="147"/>
      <c r="GB59" s="147"/>
      <c r="GC59" s="147"/>
      <c r="GD59" s="147"/>
      <c r="GE59" s="147"/>
      <c r="GF59" s="147"/>
      <c r="GG59" s="147"/>
      <c r="GH59" s="147"/>
      <c r="GI59" s="147"/>
      <c r="GJ59" s="147"/>
      <c r="GK59" s="147"/>
      <c r="GL59" s="147"/>
      <c r="GM59" s="147"/>
      <c r="GN59" s="147"/>
      <c r="GO59" s="147"/>
      <c r="GP59" s="147"/>
      <c r="GQ59" s="147"/>
      <c r="GR59" s="147"/>
      <c r="GS59" s="220"/>
      <c r="GT59" s="143"/>
      <c r="GU59" s="143"/>
      <c r="GV59" s="143"/>
      <c r="GW59" s="143"/>
    </row>
    <row r="60" spans="2:205">
      <c r="B60" s="69" t="s">
        <v>193</v>
      </c>
      <c r="C60" s="50" t="s">
        <v>194</v>
      </c>
      <c r="D60" s="228" t="s">
        <v>522</v>
      </c>
      <c r="E60" s="140" t="s">
        <v>534</v>
      </c>
      <c r="F60" s="141" t="s">
        <v>521</v>
      </c>
      <c r="G60" s="231">
        <v>188107</v>
      </c>
      <c r="H60" s="142">
        <f>SUM(CD60:GS60)</f>
        <v>188107.27195648698</v>
      </c>
      <c r="I60" s="145">
        <v>0</v>
      </c>
      <c r="J60" s="145">
        <v>0</v>
      </c>
      <c r="K60" s="145">
        <v>0</v>
      </c>
      <c r="L60" s="145">
        <v>0</v>
      </c>
      <c r="M60" s="145">
        <v>0</v>
      </c>
      <c r="N60" s="145">
        <v>0</v>
      </c>
      <c r="O60" s="145">
        <v>0</v>
      </c>
      <c r="P60" s="145">
        <v>0</v>
      </c>
      <c r="Q60" s="145">
        <v>0</v>
      </c>
      <c r="R60" s="145">
        <v>0</v>
      </c>
      <c r="S60" s="145">
        <v>0</v>
      </c>
      <c r="T60" s="145">
        <v>0</v>
      </c>
      <c r="U60" s="145">
        <v>0</v>
      </c>
      <c r="V60" s="145">
        <v>0</v>
      </c>
      <c r="W60" s="145">
        <v>0</v>
      </c>
      <c r="X60" s="145">
        <v>0</v>
      </c>
      <c r="Y60" s="145">
        <v>0</v>
      </c>
      <c r="Z60" s="145">
        <v>0</v>
      </c>
      <c r="AA60" s="145">
        <v>0</v>
      </c>
      <c r="AB60" s="145">
        <v>0</v>
      </c>
      <c r="AC60" s="145">
        <v>0</v>
      </c>
      <c r="AD60" s="145">
        <v>0</v>
      </c>
      <c r="AE60" s="145">
        <v>0</v>
      </c>
      <c r="AF60" s="145">
        <v>0</v>
      </c>
      <c r="AG60" s="145">
        <v>0</v>
      </c>
      <c r="AH60" s="145">
        <v>0</v>
      </c>
      <c r="AI60" s="145">
        <v>0</v>
      </c>
      <c r="AJ60" s="145">
        <v>0</v>
      </c>
      <c r="AK60" s="145">
        <v>0</v>
      </c>
      <c r="AL60" s="145">
        <v>0</v>
      </c>
      <c r="AM60" s="145">
        <v>0</v>
      </c>
      <c r="AN60" s="145">
        <v>0</v>
      </c>
      <c r="AO60" s="145">
        <v>0</v>
      </c>
      <c r="AP60" s="145">
        <v>0</v>
      </c>
      <c r="AQ60" s="145">
        <v>0</v>
      </c>
      <c r="AR60" s="145">
        <v>0</v>
      </c>
      <c r="AS60" s="145">
        <v>0</v>
      </c>
      <c r="AT60" s="145">
        <v>0</v>
      </c>
      <c r="AU60" s="145">
        <v>0</v>
      </c>
      <c r="AV60" s="145">
        <v>0</v>
      </c>
      <c r="AW60" s="145">
        <v>0</v>
      </c>
      <c r="AX60" s="145">
        <v>0</v>
      </c>
      <c r="AY60" s="145">
        <v>0</v>
      </c>
      <c r="AZ60" s="145">
        <v>0</v>
      </c>
      <c r="BA60" s="145">
        <v>0</v>
      </c>
      <c r="BB60" s="145">
        <v>0</v>
      </c>
      <c r="BC60" s="145">
        <v>0</v>
      </c>
      <c r="BD60" s="145">
        <v>0</v>
      </c>
      <c r="BE60" s="145">
        <v>0</v>
      </c>
      <c r="BF60" s="145">
        <v>0</v>
      </c>
      <c r="BG60" s="145">
        <v>0</v>
      </c>
      <c r="BH60" s="145">
        <v>0</v>
      </c>
      <c r="BI60" s="145">
        <v>0</v>
      </c>
      <c r="BJ60" s="145">
        <v>0</v>
      </c>
      <c r="BK60" s="145">
        <v>0</v>
      </c>
      <c r="BL60" s="145">
        <v>0</v>
      </c>
      <c r="BM60" s="145">
        <v>0</v>
      </c>
      <c r="BN60" s="145">
        <v>0</v>
      </c>
      <c r="BO60" s="145">
        <v>0</v>
      </c>
      <c r="BP60" s="145">
        <v>0</v>
      </c>
      <c r="BQ60" s="145">
        <v>0</v>
      </c>
      <c r="BR60" s="145">
        <v>0</v>
      </c>
      <c r="BS60" s="145">
        <v>0</v>
      </c>
      <c r="BT60" s="145">
        <v>0</v>
      </c>
      <c r="BU60" s="145">
        <v>0</v>
      </c>
      <c r="BV60" s="145">
        <v>0</v>
      </c>
      <c r="BW60" s="145">
        <v>0</v>
      </c>
      <c r="BX60" s="145">
        <v>0</v>
      </c>
      <c r="BY60" s="145">
        <v>0</v>
      </c>
      <c r="BZ60" s="145">
        <v>0</v>
      </c>
      <c r="CA60" s="145">
        <v>0</v>
      </c>
      <c r="CB60" s="145">
        <v>0</v>
      </c>
      <c r="CC60" s="145">
        <v>0</v>
      </c>
      <c r="CD60" s="145">
        <v>0</v>
      </c>
      <c r="CE60" s="145">
        <v>0</v>
      </c>
      <c r="CF60" s="145">
        <v>0</v>
      </c>
      <c r="CG60" s="145">
        <v>0</v>
      </c>
      <c r="CH60" s="145">
        <v>0</v>
      </c>
      <c r="CI60" s="145">
        <v>0</v>
      </c>
      <c r="CJ60" s="145">
        <v>0</v>
      </c>
      <c r="CK60" s="145">
        <v>0</v>
      </c>
      <c r="CL60" s="145">
        <v>0</v>
      </c>
      <c r="CM60" s="145">
        <v>0</v>
      </c>
      <c r="CN60" s="145">
        <v>0</v>
      </c>
      <c r="CO60" s="145">
        <v>0</v>
      </c>
      <c r="CP60" s="145">
        <v>0</v>
      </c>
      <c r="CQ60" s="145">
        <v>0</v>
      </c>
      <c r="CR60" s="145">
        <v>0</v>
      </c>
      <c r="CS60" s="145">
        <v>0</v>
      </c>
      <c r="CT60" s="145">
        <v>0</v>
      </c>
      <c r="CU60" s="145">
        <v>0</v>
      </c>
      <c r="CV60" s="145">
        <v>0</v>
      </c>
      <c r="CW60" s="145">
        <v>0</v>
      </c>
      <c r="CX60" s="145">
        <v>0</v>
      </c>
      <c r="CY60" s="145">
        <v>0</v>
      </c>
      <c r="CZ60" s="145">
        <v>0</v>
      </c>
      <c r="DA60" s="145">
        <v>0</v>
      </c>
      <c r="DB60" s="145">
        <v>0</v>
      </c>
      <c r="DC60" s="145">
        <v>0</v>
      </c>
      <c r="DD60" s="145">
        <v>0</v>
      </c>
      <c r="DE60" s="145">
        <v>0</v>
      </c>
      <c r="DF60" s="145">
        <v>0</v>
      </c>
      <c r="DG60" s="145">
        <v>0</v>
      </c>
      <c r="DH60" s="145">
        <v>0</v>
      </c>
      <c r="DI60" s="145">
        <v>0</v>
      </c>
      <c r="DJ60" s="145">
        <v>0</v>
      </c>
      <c r="DK60" s="145">
        <v>0</v>
      </c>
      <c r="DL60" s="145">
        <v>0</v>
      </c>
      <c r="DM60" s="145">
        <v>0</v>
      </c>
      <c r="DN60" s="145">
        <v>0</v>
      </c>
      <c r="DO60" s="145">
        <v>0</v>
      </c>
      <c r="DP60" s="145">
        <v>0</v>
      </c>
      <c r="DQ60" s="145">
        <v>0</v>
      </c>
      <c r="DR60" s="145">
        <v>0</v>
      </c>
      <c r="DS60" s="145">
        <v>0</v>
      </c>
      <c r="DT60" s="145">
        <v>0</v>
      </c>
      <c r="DU60" s="145">
        <v>0</v>
      </c>
      <c r="DV60" s="145">
        <v>0</v>
      </c>
      <c r="DW60" s="145">
        <v>0</v>
      </c>
      <c r="DX60" s="145">
        <v>0</v>
      </c>
      <c r="DY60" s="145">
        <v>0</v>
      </c>
      <c r="DZ60" s="145">
        <v>0</v>
      </c>
      <c r="EA60" s="145">
        <v>0</v>
      </c>
      <c r="EB60" s="145">
        <v>188107.27195648698</v>
      </c>
      <c r="EC60" s="145">
        <v>0</v>
      </c>
      <c r="ED60" s="145">
        <v>0</v>
      </c>
      <c r="EE60" s="145">
        <v>0</v>
      </c>
      <c r="EF60" s="145">
        <v>0</v>
      </c>
      <c r="EG60" s="145">
        <v>0</v>
      </c>
      <c r="EH60" s="145">
        <v>0</v>
      </c>
      <c r="EI60" s="145">
        <v>0</v>
      </c>
      <c r="EJ60" s="145">
        <v>0</v>
      </c>
      <c r="EK60" s="145">
        <v>0</v>
      </c>
      <c r="EL60" s="145">
        <v>0</v>
      </c>
      <c r="EM60" s="145">
        <v>0</v>
      </c>
      <c r="EN60" s="145">
        <v>0</v>
      </c>
      <c r="EO60" s="145">
        <v>0</v>
      </c>
      <c r="EP60" s="145">
        <v>0</v>
      </c>
      <c r="EQ60" s="145">
        <v>0</v>
      </c>
      <c r="ER60" s="145">
        <v>0</v>
      </c>
      <c r="ES60" s="145">
        <v>0</v>
      </c>
      <c r="ET60" s="145">
        <v>0</v>
      </c>
      <c r="EU60" s="145">
        <v>0</v>
      </c>
      <c r="EV60" s="145">
        <v>0</v>
      </c>
      <c r="EW60" s="145">
        <v>0</v>
      </c>
      <c r="EX60" s="145">
        <v>0</v>
      </c>
      <c r="EY60" s="145">
        <v>0</v>
      </c>
      <c r="EZ60" s="145">
        <v>0</v>
      </c>
      <c r="FA60" s="145">
        <v>0</v>
      </c>
      <c r="FB60" s="145">
        <v>0</v>
      </c>
      <c r="FC60" s="145">
        <v>0</v>
      </c>
      <c r="FD60" s="145">
        <v>0</v>
      </c>
      <c r="FE60" s="145">
        <v>0</v>
      </c>
      <c r="FF60" s="145">
        <v>0</v>
      </c>
      <c r="FG60" s="145">
        <v>0</v>
      </c>
      <c r="FH60" s="145">
        <v>0</v>
      </c>
      <c r="FI60" s="145">
        <v>0</v>
      </c>
      <c r="FJ60" s="145">
        <v>0</v>
      </c>
      <c r="FK60" s="145">
        <v>0</v>
      </c>
      <c r="FL60" s="145">
        <v>0</v>
      </c>
      <c r="FM60" s="145">
        <v>0</v>
      </c>
      <c r="FN60" s="145">
        <v>0</v>
      </c>
      <c r="FO60" s="145">
        <v>0</v>
      </c>
      <c r="FP60" s="145">
        <v>0</v>
      </c>
      <c r="FQ60" s="145">
        <v>0</v>
      </c>
      <c r="FR60" s="145">
        <v>0</v>
      </c>
      <c r="FS60" s="145">
        <v>0</v>
      </c>
      <c r="FT60" s="145">
        <v>0</v>
      </c>
      <c r="FU60" s="145">
        <v>0</v>
      </c>
      <c r="FV60" s="145">
        <v>0</v>
      </c>
      <c r="FW60" s="145">
        <v>0</v>
      </c>
      <c r="FX60" s="145">
        <v>0</v>
      </c>
      <c r="FY60" s="145">
        <v>0</v>
      </c>
      <c r="FZ60" s="145">
        <v>0</v>
      </c>
      <c r="GA60" s="145">
        <v>0</v>
      </c>
      <c r="GB60" s="145">
        <v>0</v>
      </c>
      <c r="GC60" s="145">
        <v>0</v>
      </c>
      <c r="GD60" s="145">
        <v>0</v>
      </c>
      <c r="GE60" s="145">
        <v>0</v>
      </c>
      <c r="GF60" s="145">
        <v>0</v>
      </c>
      <c r="GG60" s="145">
        <v>0</v>
      </c>
      <c r="GH60" s="145">
        <v>0</v>
      </c>
      <c r="GI60" s="145">
        <v>0</v>
      </c>
      <c r="GJ60" s="145">
        <v>0</v>
      </c>
      <c r="GK60" s="145">
        <v>0</v>
      </c>
      <c r="GL60" s="145">
        <v>0</v>
      </c>
      <c r="GM60" s="145">
        <v>0</v>
      </c>
      <c r="GN60" s="145">
        <v>0</v>
      </c>
      <c r="GO60" s="145">
        <v>0</v>
      </c>
      <c r="GP60" s="145">
        <v>0</v>
      </c>
      <c r="GQ60" s="145">
        <v>0</v>
      </c>
      <c r="GR60" s="145">
        <v>0</v>
      </c>
      <c r="GS60" s="237">
        <v>0</v>
      </c>
      <c r="GT60" s="143"/>
      <c r="GU60" s="143"/>
      <c r="GV60" s="143"/>
      <c r="GW60" s="143"/>
    </row>
    <row r="61" spans="2:205">
      <c r="B61" s="70" t="s">
        <v>195</v>
      </c>
      <c r="C61" s="50" t="s">
        <v>196</v>
      </c>
      <c r="D61" s="228" t="s">
        <v>302</v>
      </c>
      <c r="E61" s="66"/>
      <c r="F61" s="89"/>
      <c r="G61" s="234"/>
      <c r="H61" s="142">
        <f t="shared" ref="H61:H66" si="6">SUM(I61:N61)</f>
        <v>0</v>
      </c>
      <c r="CE61" s="147"/>
      <c r="CF61" s="147"/>
      <c r="CG61" s="147"/>
      <c r="CH61" s="147"/>
      <c r="CI61" s="147"/>
      <c r="CJ61" s="147"/>
      <c r="CK61" s="147"/>
      <c r="CL61" s="147"/>
      <c r="CM61" s="147"/>
      <c r="CN61" s="147"/>
      <c r="CO61" s="147"/>
      <c r="CP61" s="147"/>
      <c r="CQ61" s="147"/>
      <c r="CR61" s="147"/>
      <c r="CS61" s="147"/>
      <c r="CT61" s="147"/>
      <c r="CU61" s="147"/>
      <c r="CV61" s="147"/>
      <c r="CW61" s="147"/>
      <c r="CX61" s="147"/>
      <c r="CY61" s="147"/>
      <c r="CZ61" s="147"/>
      <c r="DA61" s="147"/>
      <c r="DB61" s="147"/>
      <c r="DC61" s="147"/>
      <c r="DD61" s="147"/>
      <c r="DE61" s="147"/>
      <c r="DF61" s="147"/>
      <c r="DG61" s="147"/>
      <c r="DH61" s="147"/>
      <c r="DI61" s="147"/>
      <c r="DJ61" s="147"/>
      <c r="DK61" s="147"/>
      <c r="DL61" s="147"/>
      <c r="DM61" s="147"/>
      <c r="DN61" s="147"/>
      <c r="DO61" s="147"/>
      <c r="DP61" s="147"/>
      <c r="DQ61" s="147"/>
      <c r="DR61" s="147"/>
      <c r="DS61" s="147"/>
      <c r="DT61" s="147"/>
      <c r="DU61" s="147"/>
      <c r="DV61" s="147"/>
      <c r="DW61" s="147"/>
      <c r="DX61" s="147"/>
      <c r="DY61" s="147"/>
      <c r="DZ61" s="147"/>
      <c r="EA61" s="147"/>
      <c r="EB61" s="147"/>
      <c r="EC61" s="147"/>
      <c r="ED61" s="147"/>
      <c r="EE61" s="147"/>
      <c r="EF61" s="147"/>
      <c r="EG61" s="147"/>
      <c r="EH61" s="147"/>
      <c r="EI61" s="147"/>
      <c r="EJ61" s="147"/>
      <c r="EK61" s="147"/>
      <c r="EL61" s="147"/>
      <c r="EM61" s="147"/>
      <c r="EN61" s="147"/>
      <c r="EO61" s="147"/>
      <c r="EP61" s="147"/>
      <c r="EQ61" s="147"/>
      <c r="ER61" s="147"/>
      <c r="ES61" s="147"/>
      <c r="ET61" s="147"/>
      <c r="EU61" s="147"/>
      <c r="EV61" s="147"/>
      <c r="EW61" s="147"/>
      <c r="EX61" s="147"/>
      <c r="EY61" s="147"/>
      <c r="EZ61" s="147"/>
      <c r="FA61" s="147"/>
      <c r="FB61" s="147"/>
      <c r="FC61" s="147"/>
      <c r="FD61" s="147"/>
      <c r="FE61" s="147"/>
      <c r="FF61" s="147"/>
      <c r="FG61" s="147"/>
      <c r="FH61" s="147"/>
      <c r="FI61" s="147"/>
      <c r="FJ61" s="147"/>
      <c r="FK61" s="147"/>
      <c r="FL61" s="147"/>
      <c r="FM61" s="147"/>
      <c r="FN61" s="147"/>
      <c r="FO61" s="147"/>
      <c r="FP61" s="147"/>
      <c r="FQ61" s="147"/>
      <c r="FR61" s="147"/>
      <c r="FS61" s="147"/>
      <c r="FT61" s="147"/>
      <c r="FU61" s="147"/>
      <c r="FV61" s="147"/>
      <c r="FW61" s="147"/>
      <c r="FX61" s="147"/>
      <c r="FY61" s="147"/>
      <c r="FZ61" s="147"/>
      <c r="GA61" s="147"/>
      <c r="GB61" s="147"/>
      <c r="GC61" s="147"/>
      <c r="GD61" s="147"/>
      <c r="GE61" s="147"/>
      <c r="GF61" s="147"/>
      <c r="GG61" s="147"/>
      <c r="GH61" s="147"/>
      <c r="GI61" s="147"/>
      <c r="GJ61" s="147"/>
      <c r="GK61" s="147"/>
      <c r="GL61" s="147"/>
      <c r="GM61" s="147"/>
      <c r="GN61" s="147"/>
      <c r="GO61" s="147"/>
      <c r="GP61" s="147"/>
      <c r="GQ61" s="147"/>
      <c r="GR61" s="147"/>
      <c r="GS61" s="220"/>
      <c r="GT61" s="143"/>
      <c r="GU61" s="143"/>
      <c r="GV61" s="143"/>
      <c r="GW61" s="143"/>
    </row>
    <row r="62" spans="2:205">
      <c r="B62" s="69" t="s">
        <v>197</v>
      </c>
      <c r="C62" s="50" t="s">
        <v>198</v>
      </c>
      <c r="D62" s="228" t="s">
        <v>302</v>
      </c>
      <c r="E62" s="66"/>
      <c r="F62" s="89"/>
      <c r="G62" s="96"/>
      <c r="H62" s="142">
        <f t="shared" si="6"/>
        <v>0</v>
      </c>
      <c r="CE62" s="147"/>
      <c r="CF62" s="147"/>
      <c r="CG62" s="147"/>
      <c r="CH62" s="147"/>
      <c r="CI62" s="147"/>
      <c r="CJ62" s="147"/>
      <c r="CK62" s="147"/>
      <c r="CL62" s="147"/>
      <c r="CM62" s="147"/>
      <c r="CN62" s="147"/>
      <c r="CO62" s="147"/>
      <c r="CP62" s="147"/>
      <c r="CQ62" s="147"/>
      <c r="CR62" s="147"/>
      <c r="CS62" s="147"/>
      <c r="CT62" s="147"/>
      <c r="CU62" s="147"/>
      <c r="CV62" s="147"/>
      <c r="CW62" s="147"/>
      <c r="CX62" s="147"/>
      <c r="CY62" s="147"/>
      <c r="CZ62" s="147"/>
      <c r="DA62" s="147"/>
      <c r="DB62" s="147"/>
      <c r="DC62" s="147"/>
      <c r="DD62" s="147"/>
      <c r="DE62" s="147"/>
      <c r="DF62" s="147"/>
      <c r="DG62" s="147"/>
      <c r="DH62" s="147"/>
      <c r="DI62" s="147"/>
      <c r="DJ62" s="147"/>
      <c r="DK62" s="147"/>
      <c r="DL62" s="147"/>
      <c r="DM62" s="147"/>
      <c r="DN62" s="147"/>
      <c r="DO62" s="147"/>
      <c r="DP62" s="147"/>
      <c r="DQ62" s="147"/>
      <c r="DR62" s="147"/>
      <c r="DS62" s="147"/>
      <c r="DT62" s="147"/>
      <c r="DU62" s="147"/>
      <c r="DV62" s="147"/>
      <c r="DW62" s="147"/>
      <c r="DX62" s="147"/>
      <c r="DY62" s="147"/>
      <c r="DZ62" s="147"/>
      <c r="EA62" s="147"/>
      <c r="EB62" s="147"/>
      <c r="EC62" s="147"/>
      <c r="ED62" s="147"/>
      <c r="EE62" s="147"/>
      <c r="EF62" s="147"/>
      <c r="EG62" s="147"/>
      <c r="EH62" s="147"/>
      <c r="EI62" s="147"/>
      <c r="EJ62" s="147"/>
      <c r="EK62" s="147"/>
      <c r="EL62" s="147"/>
      <c r="EM62" s="147"/>
      <c r="EN62" s="147"/>
      <c r="EO62" s="147"/>
      <c r="EP62" s="147"/>
      <c r="EQ62" s="147"/>
      <c r="ER62" s="147"/>
      <c r="ES62" s="147"/>
      <c r="ET62" s="147"/>
      <c r="EU62" s="147"/>
      <c r="EV62" s="147"/>
      <c r="EW62" s="147"/>
      <c r="EX62" s="147"/>
      <c r="EY62" s="147"/>
      <c r="EZ62" s="147"/>
      <c r="FA62" s="147"/>
      <c r="FB62" s="147"/>
      <c r="FC62" s="147"/>
      <c r="FD62" s="147"/>
      <c r="FE62" s="147"/>
      <c r="FF62" s="147"/>
      <c r="FG62" s="147"/>
      <c r="FH62" s="147"/>
      <c r="FI62" s="147"/>
      <c r="FJ62" s="147"/>
      <c r="FK62" s="147"/>
      <c r="FL62" s="147"/>
      <c r="FM62" s="147"/>
      <c r="FN62" s="147"/>
      <c r="FO62" s="147"/>
      <c r="FP62" s="147"/>
      <c r="FQ62" s="147"/>
      <c r="FR62" s="147"/>
      <c r="FS62" s="147"/>
      <c r="FT62" s="147"/>
      <c r="FU62" s="147"/>
      <c r="FV62" s="147"/>
      <c r="FW62" s="147"/>
      <c r="FX62" s="147"/>
      <c r="FY62" s="147"/>
      <c r="FZ62" s="147"/>
      <c r="GA62" s="147"/>
      <c r="GB62" s="147"/>
      <c r="GC62" s="147"/>
      <c r="GD62" s="147"/>
      <c r="GE62" s="147"/>
      <c r="GF62" s="147"/>
      <c r="GG62" s="147"/>
      <c r="GH62" s="147"/>
      <c r="GI62" s="147"/>
      <c r="GJ62" s="147"/>
      <c r="GK62" s="147"/>
      <c r="GL62" s="147"/>
      <c r="GM62" s="147"/>
      <c r="GN62" s="147"/>
      <c r="GO62" s="147"/>
      <c r="GP62" s="147"/>
      <c r="GQ62" s="147"/>
      <c r="GR62" s="147"/>
      <c r="GS62" s="220"/>
      <c r="GT62" s="143"/>
      <c r="GU62" s="143"/>
      <c r="GV62" s="143"/>
      <c r="GW62" s="143"/>
    </row>
    <row r="63" spans="2:205">
      <c r="B63" s="70" t="s">
        <v>199</v>
      </c>
      <c r="C63" s="50" t="s">
        <v>200</v>
      </c>
      <c r="D63" s="228" t="s">
        <v>302</v>
      </c>
      <c r="E63" s="66"/>
      <c r="F63" s="89"/>
      <c r="G63" s="96"/>
      <c r="H63" s="142">
        <f t="shared" si="6"/>
        <v>0</v>
      </c>
      <c r="CE63" s="147"/>
      <c r="CF63" s="147"/>
      <c r="CG63" s="147"/>
      <c r="CH63" s="147"/>
      <c r="CI63" s="147"/>
      <c r="CJ63" s="147"/>
      <c r="CK63" s="147"/>
      <c r="CL63" s="147"/>
      <c r="CM63" s="147"/>
      <c r="CN63" s="147"/>
      <c r="CO63" s="147"/>
      <c r="CP63" s="147"/>
      <c r="CQ63" s="147"/>
      <c r="CR63" s="147"/>
      <c r="CS63" s="147"/>
      <c r="CT63" s="147"/>
      <c r="CU63" s="147"/>
      <c r="CV63" s="147"/>
      <c r="CW63" s="147"/>
      <c r="CX63" s="147"/>
      <c r="CY63" s="147"/>
      <c r="CZ63" s="147"/>
      <c r="DA63" s="147"/>
      <c r="DB63" s="147"/>
      <c r="DC63" s="147"/>
      <c r="DD63" s="147"/>
      <c r="DE63" s="147"/>
      <c r="DF63" s="147"/>
      <c r="DG63" s="147"/>
      <c r="DH63" s="147"/>
      <c r="DI63" s="147"/>
      <c r="DJ63" s="147"/>
      <c r="DK63" s="147"/>
      <c r="DL63" s="147"/>
      <c r="DM63" s="147"/>
      <c r="DN63" s="147"/>
      <c r="DO63" s="147"/>
      <c r="DP63" s="147"/>
      <c r="DQ63" s="147"/>
      <c r="DR63" s="147"/>
      <c r="DS63" s="147"/>
      <c r="DT63" s="147"/>
      <c r="DU63" s="147"/>
      <c r="DV63" s="147"/>
      <c r="DW63" s="147"/>
      <c r="DX63" s="147"/>
      <c r="DY63" s="147"/>
      <c r="DZ63" s="147"/>
      <c r="EA63" s="147"/>
      <c r="EB63" s="147"/>
      <c r="EC63" s="147"/>
      <c r="ED63" s="147"/>
      <c r="EE63" s="147"/>
      <c r="EF63" s="147"/>
      <c r="EG63" s="147"/>
      <c r="EH63" s="147"/>
      <c r="EI63" s="147"/>
      <c r="EJ63" s="147"/>
      <c r="EK63" s="147"/>
      <c r="EL63" s="147"/>
      <c r="EM63" s="147"/>
      <c r="EN63" s="147"/>
      <c r="EO63" s="147"/>
      <c r="EP63" s="147"/>
      <c r="EQ63" s="147"/>
      <c r="ER63" s="147"/>
      <c r="ES63" s="147"/>
      <c r="ET63" s="147"/>
      <c r="EU63" s="147"/>
      <c r="EV63" s="147"/>
      <c r="EW63" s="147"/>
      <c r="EX63" s="147"/>
      <c r="EY63" s="147"/>
      <c r="EZ63" s="147"/>
      <c r="FA63" s="147"/>
      <c r="FB63" s="147"/>
      <c r="FC63" s="147"/>
      <c r="FD63" s="147"/>
      <c r="FE63" s="147"/>
      <c r="FF63" s="147"/>
      <c r="FG63" s="147"/>
      <c r="FH63" s="147"/>
      <c r="FI63" s="147"/>
      <c r="FJ63" s="147"/>
      <c r="FK63" s="147"/>
      <c r="FL63" s="147"/>
      <c r="FM63" s="147"/>
      <c r="FN63" s="147"/>
      <c r="FO63" s="147"/>
      <c r="FP63" s="147"/>
      <c r="FQ63" s="147"/>
      <c r="FR63" s="147"/>
      <c r="FS63" s="147"/>
      <c r="FT63" s="147"/>
      <c r="FU63" s="147"/>
      <c r="FV63" s="147"/>
      <c r="FW63" s="147"/>
      <c r="FX63" s="147"/>
      <c r="FY63" s="147"/>
      <c r="FZ63" s="147"/>
      <c r="GA63" s="147"/>
      <c r="GB63" s="147"/>
      <c r="GC63" s="147"/>
      <c r="GD63" s="147"/>
      <c r="GE63" s="147"/>
      <c r="GF63" s="147"/>
      <c r="GG63" s="147"/>
      <c r="GH63" s="147"/>
      <c r="GI63" s="147"/>
      <c r="GJ63" s="147"/>
      <c r="GK63" s="147"/>
      <c r="GL63" s="147"/>
      <c r="GM63" s="147"/>
      <c r="GN63" s="147"/>
      <c r="GO63" s="147"/>
      <c r="GP63" s="147"/>
      <c r="GQ63" s="147"/>
      <c r="GR63" s="147"/>
      <c r="GS63" s="220"/>
      <c r="GT63" s="143"/>
      <c r="GU63" s="143"/>
      <c r="GV63" s="143"/>
      <c r="GW63" s="143"/>
    </row>
    <row r="64" spans="2:205">
      <c r="B64" s="70"/>
      <c r="C64" s="50"/>
      <c r="D64" s="8"/>
      <c r="E64" s="66"/>
      <c r="F64" s="89"/>
      <c r="G64" s="96"/>
      <c r="H64" s="142"/>
      <c r="CE64" s="147"/>
      <c r="CF64" s="147"/>
      <c r="CG64" s="147"/>
      <c r="CH64" s="147"/>
      <c r="CI64" s="147"/>
      <c r="CJ64" s="147"/>
      <c r="CK64" s="147"/>
      <c r="CL64" s="147"/>
      <c r="CM64" s="147"/>
      <c r="CN64" s="147"/>
      <c r="CO64" s="147"/>
      <c r="CP64" s="147"/>
      <c r="CQ64" s="147"/>
      <c r="CR64" s="147"/>
      <c r="CS64" s="147"/>
      <c r="CT64" s="147"/>
      <c r="CU64" s="147"/>
      <c r="CV64" s="147"/>
      <c r="CW64" s="147"/>
      <c r="CX64" s="147"/>
      <c r="CY64" s="147"/>
      <c r="CZ64" s="147"/>
      <c r="DA64" s="147"/>
      <c r="DB64" s="147"/>
      <c r="DC64" s="147"/>
      <c r="DD64" s="147"/>
      <c r="DE64" s="147"/>
      <c r="DF64" s="147"/>
      <c r="DG64" s="147"/>
      <c r="DH64" s="147"/>
      <c r="DI64" s="147"/>
      <c r="DJ64" s="147"/>
      <c r="DK64" s="147"/>
      <c r="DL64" s="147"/>
      <c r="DM64" s="147"/>
      <c r="DN64" s="147"/>
      <c r="DO64" s="147"/>
      <c r="DP64" s="147"/>
      <c r="DQ64" s="147"/>
      <c r="DR64" s="147"/>
      <c r="DS64" s="147"/>
      <c r="DT64" s="147"/>
      <c r="DU64" s="147"/>
      <c r="DV64" s="147"/>
      <c r="DW64" s="147"/>
      <c r="DX64" s="147"/>
      <c r="DY64" s="147"/>
      <c r="DZ64" s="147"/>
      <c r="EA64" s="147"/>
      <c r="EB64" s="147"/>
      <c r="EC64" s="147"/>
      <c r="ED64" s="147"/>
      <c r="EE64" s="147"/>
      <c r="EF64" s="147"/>
      <c r="EG64" s="147"/>
      <c r="EH64" s="147"/>
      <c r="EI64" s="147"/>
      <c r="EJ64" s="147"/>
      <c r="EK64" s="147"/>
      <c r="EL64" s="147"/>
      <c r="EM64" s="147"/>
      <c r="EN64" s="147"/>
      <c r="EO64" s="147"/>
      <c r="EP64" s="147"/>
      <c r="EQ64" s="147"/>
      <c r="ER64" s="147"/>
      <c r="ES64" s="147"/>
      <c r="ET64" s="147"/>
      <c r="EU64" s="147"/>
      <c r="EV64" s="147"/>
      <c r="EW64" s="147"/>
      <c r="EX64" s="147"/>
      <c r="EY64" s="147"/>
      <c r="EZ64" s="147"/>
      <c r="FA64" s="147"/>
      <c r="FB64" s="147"/>
      <c r="FC64" s="147"/>
      <c r="FD64" s="147"/>
      <c r="FE64" s="147"/>
      <c r="FF64" s="147"/>
      <c r="FG64" s="147"/>
      <c r="FH64" s="147"/>
      <c r="FI64" s="147"/>
      <c r="FJ64" s="147"/>
      <c r="FK64" s="147"/>
      <c r="FL64" s="147"/>
      <c r="FM64" s="147"/>
      <c r="FN64" s="147"/>
      <c r="FO64" s="147"/>
      <c r="FP64" s="147"/>
      <c r="FQ64" s="147"/>
      <c r="FR64" s="147"/>
      <c r="FS64" s="147"/>
      <c r="FT64" s="147"/>
      <c r="FU64" s="147"/>
      <c r="FV64" s="147"/>
      <c r="FW64" s="147"/>
      <c r="FX64" s="147"/>
      <c r="FY64" s="147"/>
      <c r="FZ64" s="147"/>
      <c r="GA64" s="147"/>
      <c r="GB64" s="147"/>
      <c r="GC64" s="147"/>
      <c r="GD64" s="147"/>
      <c r="GE64" s="147"/>
      <c r="GF64" s="147"/>
      <c r="GG64" s="147"/>
      <c r="GH64" s="147"/>
      <c r="GI64" s="147"/>
      <c r="GJ64" s="147"/>
      <c r="GK64" s="147"/>
      <c r="GL64" s="147"/>
      <c r="GM64" s="147"/>
      <c r="GN64" s="147"/>
      <c r="GO64" s="147"/>
      <c r="GP64" s="147"/>
      <c r="GQ64" s="147"/>
      <c r="GR64" s="147"/>
      <c r="GS64" s="220"/>
      <c r="GT64" s="143"/>
      <c r="GU64" s="143"/>
      <c r="GV64" s="143"/>
      <c r="GW64" s="143"/>
    </row>
    <row r="65" spans="2:205">
      <c r="B65" s="70" t="s">
        <v>312</v>
      </c>
      <c r="C65" s="132" t="s">
        <v>311</v>
      </c>
      <c r="D65" s="228" t="s">
        <v>302</v>
      </c>
      <c r="E65" s="66"/>
      <c r="F65" s="89"/>
      <c r="G65" s="96"/>
      <c r="H65" s="142"/>
      <c r="CE65" s="147"/>
      <c r="CF65" s="147"/>
      <c r="CG65" s="147"/>
      <c r="CH65" s="147"/>
      <c r="CI65" s="147"/>
      <c r="CJ65" s="147"/>
      <c r="CK65" s="147"/>
      <c r="CL65" s="147"/>
      <c r="CM65" s="147"/>
      <c r="CN65" s="147"/>
      <c r="CO65" s="147"/>
      <c r="CP65" s="147"/>
      <c r="CQ65" s="147"/>
      <c r="CR65" s="147"/>
      <c r="CS65" s="147"/>
      <c r="CT65" s="147"/>
      <c r="CU65" s="147"/>
      <c r="CV65" s="147"/>
      <c r="CW65" s="147"/>
      <c r="CX65" s="147"/>
      <c r="CY65" s="147"/>
      <c r="CZ65" s="147"/>
      <c r="DA65" s="147"/>
      <c r="DB65" s="147"/>
      <c r="DC65" s="147"/>
      <c r="DD65" s="147"/>
      <c r="DE65" s="147"/>
      <c r="DF65" s="147"/>
      <c r="DG65" s="147"/>
      <c r="DH65" s="147"/>
      <c r="DI65" s="147"/>
      <c r="DJ65" s="147"/>
      <c r="DK65" s="147"/>
      <c r="DL65" s="147"/>
      <c r="DM65" s="147"/>
      <c r="DN65" s="147"/>
      <c r="DO65" s="147"/>
      <c r="DP65" s="147"/>
      <c r="DQ65" s="147"/>
      <c r="DR65" s="147"/>
      <c r="DS65" s="147"/>
      <c r="DT65" s="147"/>
      <c r="DU65" s="147"/>
      <c r="DV65" s="147"/>
      <c r="DW65" s="147"/>
      <c r="DX65" s="147"/>
      <c r="DY65" s="147"/>
      <c r="DZ65" s="147"/>
      <c r="EA65" s="147"/>
      <c r="EB65" s="147"/>
      <c r="EC65" s="147"/>
      <c r="ED65" s="147"/>
      <c r="EE65" s="147"/>
      <c r="EF65" s="147"/>
      <c r="EG65" s="147"/>
      <c r="EH65" s="147"/>
      <c r="EI65" s="147"/>
      <c r="EJ65" s="147"/>
      <c r="EK65" s="147"/>
      <c r="EL65" s="147"/>
      <c r="EM65" s="147"/>
      <c r="EN65" s="147"/>
      <c r="EO65" s="147"/>
      <c r="EP65" s="147"/>
      <c r="EQ65" s="147"/>
      <c r="ER65" s="147"/>
      <c r="ES65" s="147"/>
      <c r="ET65" s="147"/>
      <c r="EU65" s="147"/>
      <c r="EV65" s="147"/>
      <c r="EW65" s="147"/>
      <c r="EX65" s="147"/>
      <c r="EY65" s="147"/>
      <c r="EZ65" s="147"/>
      <c r="FA65" s="147"/>
      <c r="FB65" s="147"/>
      <c r="FC65" s="147"/>
      <c r="FD65" s="147"/>
      <c r="FE65" s="147"/>
      <c r="FF65" s="147"/>
      <c r="FG65" s="147"/>
      <c r="FH65" s="147"/>
      <c r="FI65" s="147"/>
      <c r="FJ65" s="147"/>
      <c r="FK65" s="147"/>
      <c r="FL65" s="147"/>
      <c r="FM65" s="147"/>
      <c r="FN65" s="147"/>
      <c r="FO65" s="147"/>
      <c r="FP65" s="147"/>
      <c r="FQ65" s="147"/>
      <c r="FR65" s="147"/>
      <c r="FS65" s="147"/>
      <c r="FT65" s="147"/>
      <c r="FU65" s="147"/>
      <c r="FV65" s="147"/>
      <c r="FW65" s="147"/>
      <c r="FX65" s="147"/>
      <c r="FY65" s="147"/>
      <c r="FZ65" s="147"/>
      <c r="GA65" s="147"/>
      <c r="GB65" s="147"/>
      <c r="GC65" s="147"/>
      <c r="GD65" s="147"/>
      <c r="GE65" s="147"/>
      <c r="GF65" s="147"/>
      <c r="GG65" s="147"/>
      <c r="GH65" s="147"/>
      <c r="GI65" s="147"/>
      <c r="GJ65" s="147"/>
      <c r="GK65" s="147"/>
      <c r="GL65" s="147"/>
      <c r="GM65" s="147"/>
      <c r="GN65" s="147"/>
      <c r="GO65" s="147"/>
      <c r="GP65" s="147"/>
      <c r="GQ65" s="147"/>
      <c r="GR65" s="147"/>
      <c r="GS65" s="220"/>
      <c r="GT65" s="143"/>
      <c r="GU65" s="143"/>
      <c r="GV65" s="143"/>
      <c r="GW65" s="143"/>
    </row>
    <row r="66" spans="2:205">
      <c r="B66" s="212"/>
      <c r="C66" s="213"/>
      <c r="D66" s="214"/>
      <c r="E66" s="215"/>
      <c r="F66" s="91"/>
      <c r="G66" s="99"/>
      <c r="H66" s="216">
        <f t="shared" si="6"/>
        <v>0</v>
      </c>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217"/>
      <c r="AY66" s="217"/>
      <c r="AZ66" s="217"/>
      <c r="BA66" s="217"/>
      <c r="BB66" s="217"/>
      <c r="BC66" s="217"/>
      <c r="BD66" s="217"/>
      <c r="BE66" s="217"/>
      <c r="BF66" s="217"/>
      <c r="BG66" s="217"/>
      <c r="BH66" s="217"/>
      <c r="BI66" s="217"/>
      <c r="BJ66" s="217"/>
      <c r="BK66" s="217"/>
      <c r="BL66" s="217"/>
      <c r="BM66" s="217"/>
      <c r="BN66" s="217"/>
      <c r="BO66" s="217"/>
      <c r="BP66" s="217"/>
      <c r="BQ66" s="217"/>
      <c r="BR66" s="217"/>
      <c r="BS66" s="217"/>
      <c r="BT66" s="217"/>
      <c r="BU66" s="217"/>
      <c r="BV66" s="217"/>
      <c r="BW66" s="217"/>
      <c r="BX66" s="217"/>
      <c r="BY66" s="217"/>
      <c r="BZ66" s="217"/>
      <c r="CA66" s="217"/>
      <c r="CB66" s="217"/>
      <c r="CC66" s="217"/>
      <c r="CD66" s="217"/>
      <c r="CE66" s="218"/>
      <c r="CF66" s="218"/>
      <c r="CG66" s="218"/>
      <c r="CH66" s="218"/>
      <c r="CI66" s="218"/>
      <c r="CJ66" s="218"/>
      <c r="CK66" s="218"/>
      <c r="CL66" s="218"/>
      <c r="CM66" s="218"/>
      <c r="CN66" s="218"/>
      <c r="CO66" s="218"/>
      <c r="CP66" s="218"/>
      <c r="CQ66" s="218"/>
      <c r="CR66" s="218"/>
      <c r="CS66" s="218"/>
      <c r="CT66" s="218"/>
      <c r="CU66" s="218"/>
      <c r="CV66" s="218"/>
      <c r="CW66" s="218"/>
      <c r="CX66" s="218"/>
      <c r="CY66" s="218"/>
      <c r="CZ66" s="218"/>
      <c r="DA66" s="218"/>
      <c r="DB66" s="218"/>
      <c r="DC66" s="218"/>
      <c r="DD66" s="218"/>
      <c r="DE66" s="218"/>
      <c r="DF66" s="218"/>
      <c r="DG66" s="218"/>
      <c r="DH66" s="218"/>
      <c r="DI66" s="218"/>
      <c r="DJ66" s="218"/>
      <c r="DK66" s="218"/>
      <c r="DL66" s="218"/>
      <c r="DM66" s="218"/>
      <c r="DN66" s="218"/>
      <c r="DO66" s="218"/>
      <c r="DP66" s="218"/>
      <c r="DQ66" s="218"/>
      <c r="DR66" s="218"/>
      <c r="DS66" s="218"/>
      <c r="DT66" s="218"/>
      <c r="DU66" s="218"/>
      <c r="DV66" s="218"/>
      <c r="DW66" s="218"/>
      <c r="DX66" s="218"/>
      <c r="DY66" s="218"/>
      <c r="DZ66" s="218"/>
      <c r="EA66" s="218"/>
      <c r="EB66" s="218"/>
      <c r="EC66" s="218"/>
      <c r="ED66" s="218"/>
      <c r="EE66" s="218"/>
      <c r="EF66" s="218"/>
      <c r="EG66" s="218"/>
      <c r="EH66" s="218"/>
      <c r="EI66" s="218"/>
      <c r="EJ66" s="218"/>
      <c r="EK66" s="218"/>
      <c r="EL66" s="218"/>
      <c r="EM66" s="218"/>
      <c r="EN66" s="218"/>
      <c r="EO66" s="218"/>
      <c r="EP66" s="218"/>
      <c r="EQ66" s="218"/>
      <c r="ER66" s="218"/>
      <c r="ES66" s="218"/>
      <c r="ET66" s="218"/>
      <c r="EU66" s="218"/>
      <c r="EV66" s="218"/>
      <c r="EW66" s="218"/>
      <c r="EX66" s="218"/>
      <c r="EY66" s="218"/>
      <c r="EZ66" s="218"/>
      <c r="FA66" s="218"/>
      <c r="FB66" s="218"/>
      <c r="FC66" s="218"/>
      <c r="FD66" s="218"/>
      <c r="FE66" s="218"/>
      <c r="FF66" s="218"/>
      <c r="FG66" s="218"/>
      <c r="FH66" s="218"/>
      <c r="FI66" s="218"/>
      <c r="FJ66" s="218"/>
      <c r="FK66" s="218"/>
      <c r="FL66" s="218"/>
      <c r="FM66" s="218"/>
      <c r="FN66" s="218"/>
      <c r="FO66" s="218"/>
      <c r="FP66" s="218"/>
      <c r="FQ66" s="218"/>
      <c r="FR66" s="218"/>
      <c r="FS66" s="218"/>
      <c r="FT66" s="218"/>
      <c r="FU66" s="218"/>
      <c r="FV66" s="218"/>
      <c r="FW66" s="218"/>
      <c r="FX66" s="218"/>
      <c r="FY66" s="218"/>
      <c r="FZ66" s="218"/>
      <c r="GA66" s="218"/>
      <c r="GB66" s="218"/>
      <c r="GC66" s="218"/>
      <c r="GD66" s="218"/>
      <c r="GE66" s="218"/>
      <c r="GF66" s="218"/>
      <c r="GG66" s="218"/>
      <c r="GH66" s="218"/>
      <c r="GI66" s="218"/>
      <c r="GJ66" s="218"/>
      <c r="GK66" s="218"/>
      <c r="GL66" s="218"/>
      <c r="GM66" s="218"/>
      <c r="GN66" s="218"/>
      <c r="GO66" s="218"/>
      <c r="GP66" s="218"/>
      <c r="GQ66" s="218"/>
      <c r="GR66" s="218"/>
      <c r="GS66" s="226"/>
      <c r="GT66" s="143"/>
      <c r="GU66" s="143"/>
      <c r="GV66" s="143"/>
      <c r="GW66" s="143"/>
    </row>
    <row r="67" spans="2:205">
      <c r="G67" s="100"/>
    </row>
    <row r="68" spans="2:205">
      <c r="E68" s="14"/>
      <c r="F68" s="14"/>
      <c r="G68" s="92" t="s">
        <v>274</v>
      </c>
      <c r="H68" s="93" t="s">
        <v>272</v>
      </c>
    </row>
    <row r="69" spans="2:205" ht="21">
      <c r="B69" s="80" t="s">
        <v>208</v>
      </c>
      <c r="G69" s="261">
        <f>SUM(G10:G66)</f>
        <v>36364897.110511117</v>
      </c>
      <c r="H69" s="261">
        <f>SUM(H10:H66)</f>
        <v>36351475.37755204</v>
      </c>
    </row>
    <row r="70" spans="2:205" ht="51" customHeight="1">
      <c r="C70" s="229" t="s">
        <v>605</v>
      </c>
      <c r="G70" s="230"/>
      <c r="H70" s="230"/>
      <c r="CD70" s="145" t="s">
        <v>535</v>
      </c>
    </row>
    <row r="71" spans="2:205">
      <c r="E71" s="3" t="s">
        <v>604</v>
      </c>
      <c r="F71" s="3" t="s">
        <v>547</v>
      </c>
      <c r="G71" s="262">
        <f>SUM(G12,G16,G19,G30,G34,G46,G47,G49,G50,G51,G52,G53)</f>
        <v>31662485.121906955</v>
      </c>
      <c r="H71" s="262">
        <f>SUM(H12,H16,H19,H30,H34,H46,H47,H49,H50,H51,H52,H53)</f>
        <v>31677047.295167901</v>
      </c>
      <c r="CD71" s="145" t="s">
        <v>536</v>
      </c>
    </row>
    <row r="72" spans="2:205">
      <c r="F72" s="3" t="s">
        <v>612</v>
      </c>
      <c r="G72" s="262">
        <f>SUM(G13,G17,G22,G23,G31,G35,G40,G44,G54,G56:G57,G60)</f>
        <v>4702411.9886041554</v>
      </c>
      <c r="H72" s="262">
        <f>SUM(H13,H17,H22,H23,H31,H35,H40,H44,H54,H56:H57,H60)</f>
        <v>4674428.0823841281</v>
      </c>
    </row>
    <row r="74" spans="2:205">
      <c r="B74" s="265" t="s">
        <v>185</v>
      </c>
      <c r="C74" s="266" t="s">
        <v>186</v>
      </c>
      <c r="D74" s="267" t="s">
        <v>511</v>
      </c>
      <c r="E74" s="268" t="s">
        <v>822</v>
      </c>
      <c r="F74" s="269" t="s">
        <v>526</v>
      </c>
      <c r="G74" s="270">
        <f>H74</f>
        <v>287903730</v>
      </c>
      <c r="H74" s="270">
        <f>SUM(I74:CB74)</f>
        <v>287903730</v>
      </c>
      <c r="I74" s="271">
        <v>109120746</v>
      </c>
      <c r="J74" s="271">
        <v>6730040</v>
      </c>
      <c r="K74" s="271">
        <v>1250934</v>
      </c>
      <c r="L74" s="271">
        <v>0</v>
      </c>
      <c r="M74" s="272">
        <v>24746724</v>
      </c>
      <c r="N74" s="272">
        <v>10234708</v>
      </c>
      <c r="O74" s="272">
        <v>3248815</v>
      </c>
      <c r="P74" s="272">
        <v>0</v>
      </c>
      <c r="Q74" s="272">
        <v>42382068</v>
      </c>
      <c r="R74" s="272">
        <v>5243777</v>
      </c>
      <c r="S74" s="272">
        <v>0</v>
      </c>
      <c r="T74" s="272">
        <v>0</v>
      </c>
      <c r="U74" s="272">
        <v>987085</v>
      </c>
      <c r="V74" s="272">
        <v>11218401</v>
      </c>
      <c r="W74" s="272">
        <v>12078748</v>
      </c>
      <c r="X74" s="272">
        <v>0</v>
      </c>
      <c r="Y74" s="272">
        <v>4987336</v>
      </c>
      <c r="Z74" s="272">
        <v>14785924</v>
      </c>
      <c r="AA74" s="272">
        <v>2209275</v>
      </c>
      <c r="AB74" s="272">
        <v>506394</v>
      </c>
      <c r="AC74" s="272">
        <v>358839</v>
      </c>
      <c r="AD74" s="272">
        <v>211687</v>
      </c>
      <c r="AE74" s="272">
        <v>5353037</v>
      </c>
      <c r="AF74" s="272">
        <v>1965277</v>
      </c>
      <c r="AG74" s="272">
        <v>3542</v>
      </c>
      <c r="AH74" s="272">
        <v>2125873</v>
      </c>
      <c r="AI74" s="272">
        <v>0</v>
      </c>
      <c r="AJ74" s="272">
        <v>4438387</v>
      </c>
      <c r="AK74" s="272">
        <v>34097</v>
      </c>
      <c r="AL74" s="272">
        <v>632746</v>
      </c>
      <c r="AM74" s="272">
        <v>0</v>
      </c>
      <c r="AN74" s="272">
        <v>2481483</v>
      </c>
      <c r="AO74" s="272">
        <v>0</v>
      </c>
      <c r="AP74" s="272">
        <v>575750</v>
      </c>
      <c r="AQ74" s="272">
        <v>24529</v>
      </c>
      <c r="AR74" s="272">
        <v>1931234</v>
      </c>
      <c r="AS74" s="272">
        <v>34543</v>
      </c>
      <c r="AT74" s="272">
        <v>379643</v>
      </c>
      <c r="AU74" s="272">
        <v>4555</v>
      </c>
      <c r="AV74" s="272">
        <v>0</v>
      </c>
      <c r="AW74" s="272">
        <v>162818</v>
      </c>
      <c r="AX74" s="272">
        <v>1425551</v>
      </c>
      <c r="AY74" s="272">
        <v>1061807</v>
      </c>
      <c r="AZ74" s="272">
        <v>2185269</v>
      </c>
      <c r="BA74" s="272">
        <v>545565</v>
      </c>
      <c r="BB74" s="272">
        <v>0</v>
      </c>
      <c r="BC74" s="272">
        <v>169</v>
      </c>
      <c r="BD74" s="272">
        <v>1022664</v>
      </c>
      <c r="BE74" s="272">
        <v>153678</v>
      </c>
      <c r="BF74" s="272">
        <v>170613</v>
      </c>
      <c r="BG74" s="272">
        <v>130948</v>
      </c>
      <c r="BH74" s="272">
        <v>0</v>
      </c>
      <c r="BI74" s="272">
        <v>5554</v>
      </c>
      <c r="BJ74" s="272">
        <v>173954</v>
      </c>
      <c r="BK74" s="272">
        <v>476465</v>
      </c>
      <c r="BL74" s="272">
        <v>267936</v>
      </c>
      <c r="BM74" s="272">
        <v>2330</v>
      </c>
      <c r="BN74" s="272">
        <v>1912274</v>
      </c>
      <c r="BO74" s="272">
        <v>0</v>
      </c>
      <c r="BP74" s="272">
        <v>0</v>
      </c>
      <c r="BQ74" s="272">
        <v>0</v>
      </c>
      <c r="BR74" s="272">
        <v>0</v>
      </c>
      <c r="BS74" s="272">
        <v>0</v>
      </c>
      <c r="BT74" s="272">
        <v>0</v>
      </c>
      <c r="BU74" s="272">
        <v>0</v>
      </c>
      <c r="BV74" s="272">
        <v>0</v>
      </c>
      <c r="BW74" s="272">
        <v>0</v>
      </c>
      <c r="BX74" s="272">
        <v>0</v>
      </c>
      <c r="BY74" s="272">
        <v>7406695</v>
      </c>
      <c r="BZ74" s="272">
        <v>0</v>
      </c>
      <c r="CA74" s="272">
        <v>170190</v>
      </c>
      <c r="CB74" s="272">
        <v>343053</v>
      </c>
    </row>
    <row r="75" spans="2:205">
      <c r="B75" s="265" t="s">
        <v>185</v>
      </c>
      <c r="C75" s="266" t="s">
        <v>186</v>
      </c>
      <c r="D75" s="267" t="s">
        <v>511</v>
      </c>
      <c r="E75" s="268" t="s">
        <v>823</v>
      </c>
      <c r="F75" s="269" t="s">
        <v>526</v>
      </c>
      <c r="G75" s="270">
        <f>H75</f>
        <v>2999522140</v>
      </c>
      <c r="H75" s="270">
        <f>SUM(I75:CB75)</f>
        <v>2999522140</v>
      </c>
      <c r="I75" s="273">
        <v>14197033</v>
      </c>
      <c r="J75" s="273">
        <v>38768910</v>
      </c>
      <c r="K75" s="273">
        <v>7349530</v>
      </c>
      <c r="L75" s="273">
        <v>0</v>
      </c>
      <c r="M75" s="274">
        <v>601764199</v>
      </c>
      <c r="N75" s="274">
        <v>155937400</v>
      </c>
      <c r="O75" s="274">
        <v>432815858</v>
      </c>
      <c r="P75" s="274">
        <v>0</v>
      </c>
      <c r="Q75" s="274">
        <v>381971745</v>
      </c>
      <c r="R75" s="274">
        <v>122155667</v>
      </c>
      <c r="S75" s="274">
        <v>0</v>
      </c>
      <c r="T75" s="274">
        <v>0</v>
      </c>
      <c r="U75" s="274">
        <v>81619417</v>
      </c>
      <c r="V75" s="274">
        <v>1646050</v>
      </c>
      <c r="W75" s="274">
        <v>42508945</v>
      </c>
      <c r="X75" s="274">
        <v>0</v>
      </c>
      <c r="Y75" s="274">
        <v>0</v>
      </c>
      <c r="Z75" s="274">
        <v>67948257</v>
      </c>
      <c r="AA75" s="274">
        <v>2251871</v>
      </c>
      <c r="AB75" s="274">
        <v>1675377</v>
      </c>
      <c r="AC75" s="274">
        <v>3801737</v>
      </c>
      <c r="AD75" s="274">
        <v>285214</v>
      </c>
      <c r="AE75" s="274">
        <v>95581492</v>
      </c>
      <c r="AF75" s="274">
        <v>7698609</v>
      </c>
      <c r="AG75" s="274">
        <v>0</v>
      </c>
      <c r="AH75" s="274">
        <v>460585814</v>
      </c>
      <c r="AI75" s="274">
        <v>0</v>
      </c>
      <c r="AJ75" s="274">
        <v>2025405</v>
      </c>
      <c r="AK75" s="274">
        <v>0</v>
      </c>
      <c r="AL75" s="274">
        <v>358462</v>
      </c>
      <c r="AM75" s="274">
        <v>0</v>
      </c>
      <c r="AN75" s="274">
        <v>39508368</v>
      </c>
      <c r="AO75" s="274">
        <v>20857541</v>
      </c>
      <c r="AP75" s="274">
        <v>82216243</v>
      </c>
      <c r="AQ75" s="274">
        <v>24821660</v>
      </c>
      <c r="AR75" s="274">
        <v>3680856</v>
      </c>
      <c r="AS75" s="274">
        <v>96384635</v>
      </c>
      <c r="AT75" s="274">
        <v>0</v>
      </c>
      <c r="AU75" s="274">
        <v>1492662</v>
      </c>
      <c r="AV75" s="274">
        <v>14200509</v>
      </c>
      <c r="AW75" s="274">
        <v>0</v>
      </c>
      <c r="AX75" s="274">
        <v>12243143</v>
      </c>
      <c r="AY75" s="274">
        <v>3944975</v>
      </c>
      <c r="AZ75" s="274">
        <v>15822735</v>
      </c>
      <c r="BA75" s="274">
        <v>26616435</v>
      </c>
      <c r="BB75" s="274">
        <v>28342941</v>
      </c>
      <c r="BC75" s="274">
        <v>16078848</v>
      </c>
      <c r="BD75" s="274">
        <v>719024</v>
      </c>
      <c r="BE75" s="274">
        <v>0</v>
      </c>
      <c r="BF75" s="274">
        <v>195811</v>
      </c>
      <c r="BG75" s="274">
        <v>744136</v>
      </c>
      <c r="BH75" s="274">
        <v>385185</v>
      </c>
      <c r="BI75" s="274">
        <v>83816</v>
      </c>
      <c r="BJ75" s="274">
        <v>0</v>
      </c>
      <c r="BK75" s="274">
        <v>177337</v>
      </c>
      <c r="BL75" s="274">
        <v>731278</v>
      </c>
      <c r="BM75" s="274">
        <v>275729</v>
      </c>
      <c r="BN75" s="274">
        <v>44300219</v>
      </c>
      <c r="BO75" s="274">
        <v>0</v>
      </c>
      <c r="BP75" s="274">
        <v>0</v>
      </c>
      <c r="BQ75" s="274">
        <v>0</v>
      </c>
      <c r="BR75" s="274">
        <v>0</v>
      </c>
      <c r="BS75" s="274">
        <v>0</v>
      </c>
      <c r="BT75" s="274">
        <v>0</v>
      </c>
      <c r="BU75" s="274">
        <v>0</v>
      </c>
      <c r="BV75" s="274">
        <v>0</v>
      </c>
      <c r="BW75" s="274">
        <v>0</v>
      </c>
      <c r="BX75" s="274">
        <v>0</v>
      </c>
      <c r="BY75" s="274">
        <v>42573702</v>
      </c>
      <c r="BZ75" s="274">
        <v>0</v>
      </c>
      <c r="CA75" s="274">
        <v>0</v>
      </c>
      <c r="CB75" s="274">
        <v>177360</v>
      </c>
    </row>
    <row r="76" spans="2:205">
      <c r="B76" s="265" t="s">
        <v>185</v>
      </c>
      <c r="C76" s="266" t="s">
        <v>186</v>
      </c>
      <c r="D76" s="267" t="s">
        <v>511</v>
      </c>
      <c r="E76" s="268" t="s">
        <v>824</v>
      </c>
      <c r="F76" s="269" t="s">
        <v>526</v>
      </c>
      <c r="G76" s="270">
        <f t="shared" ref="G76:G77" si="7">H76</f>
        <v>1286651.2139255004</v>
      </c>
      <c r="H76" s="270">
        <f t="shared" ref="H76:H77" si="8">SUM(I76:CB76)</f>
        <v>1286651.2139255004</v>
      </c>
      <c r="I76" s="275">
        <v>0</v>
      </c>
      <c r="J76" s="275">
        <v>-3025.9919236000001</v>
      </c>
      <c r="K76" s="275">
        <v>0</v>
      </c>
      <c r="L76" s="275">
        <v>0</v>
      </c>
      <c r="M76" s="276">
        <v>142731.68394789999</v>
      </c>
      <c r="N76" s="276">
        <v>0</v>
      </c>
      <c r="O76" s="276">
        <v>0</v>
      </c>
      <c r="P76" s="276">
        <v>0</v>
      </c>
      <c r="Q76" s="276">
        <v>29883.1608093</v>
      </c>
      <c r="R76" s="276">
        <v>26179.499029999999</v>
      </c>
      <c r="S76" s="276">
        <v>0</v>
      </c>
      <c r="T76" s="276">
        <v>7187.2022900000002</v>
      </c>
      <c r="U76" s="276">
        <v>49964.835019999999</v>
      </c>
      <c r="V76" s="276">
        <v>548551.23473489995</v>
      </c>
      <c r="W76" s="276">
        <v>0</v>
      </c>
      <c r="X76" s="276">
        <v>4602.7835164999997</v>
      </c>
      <c r="Y76" s="276">
        <v>0</v>
      </c>
      <c r="Z76" s="276">
        <v>0</v>
      </c>
      <c r="AA76" s="276">
        <v>0</v>
      </c>
      <c r="AB76" s="276">
        <v>0</v>
      </c>
      <c r="AC76" s="276">
        <v>397.66481299999998</v>
      </c>
      <c r="AD76" s="276">
        <v>0</v>
      </c>
      <c r="AE76" s="276">
        <v>193502.3939774</v>
      </c>
      <c r="AF76" s="276">
        <v>0</v>
      </c>
      <c r="AG76" s="276">
        <v>0</v>
      </c>
      <c r="AH76" s="276">
        <v>15297.657920400001</v>
      </c>
      <c r="AI76" s="276">
        <v>1546.1765731</v>
      </c>
      <c r="AJ76" s="276">
        <v>0</v>
      </c>
      <c r="AK76" s="276">
        <v>0</v>
      </c>
      <c r="AL76" s="276">
        <v>0</v>
      </c>
      <c r="AM76" s="276">
        <v>0</v>
      </c>
      <c r="AN76" s="276">
        <v>0</v>
      </c>
      <c r="AO76" s="276">
        <v>0</v>
      </c>
      <c r="AP76" s="276">
        <v>0</v>
      </c>
      <c r="AQ76" s="276">
        <v>0</v>
      </c>
      <c r="AR76" s="276">
        <v>0</v>
      </c>
      <c r="AS76" s="276">
        <v>0</v>
      </c>
      <c r="AT76" s="276">
        <v>0</v>
      </c>
      <c r="AU76" s="276">
        <v>0</v>
      </c>
      <c r="AV76" s="276">
        <v>0</v>
      </c>
      <c r="AW76" s="276">
        <v>0</v>
      </c>
      <c r="AX76" s="276">
        <v>0</v>
      </c>
      <c r="AY76" s="276">
        <v>0</v>
      </c>
      <c r="AZ76" s="276">
        <v>0</v>
      </c>
      <c r="BA76" s="276">
        <v>708.82802530000004</v>
      </c>
      <c r="BB76" s="276">
        <v>0</v>
      </c>
      <c r="BC76" s="276">
        <v>0</v>
      </c>
      <c r="BD76" s="276">
        <v>4293.9663984999997</v>
      </c>
      <c r="BE76" s="276">
        <v>0</v>
      </c>
      <c r="BF76" s="276">
        <v>0</v>
      </c>
      <c r="BG76" s="276">
        <v>0</v>
      </c>
      <c r="BH76" s="276">
        <v>0</v>
      </c>
      <c r="BI76" s="276">
        <v>0</v>
      </c>
      <c r="BJ76" s="276">
        <v>0</v>
      </c>
      <c r="BK76" s="276">
        <v>0</v>
      </c>
      <c r="BL76" s="276">
        <v>0</v>
      </c>
      <c r="BM76" s="276">
        <v>10.272732599999999</v>
      </c>
      <c r="BN76" s="276">
        <v>35564.599834400004</v>
      </c>
      <c r="BO76" s="276">
        <v>0</v>
      </c>
      <c r="BP76" s="276">
        <v>158182.4870007</v>
      </c>
      <c r="BQ76" s="276">
        <v>0</v>
      </c>
      <c r="BR76" s="276">
        <v>4249.7101243999996</v>
      </c>
      <c r="BS76" s="276">
        <v>1341.4279561000001</v>
      </c>
      <c r="BT76" s="276">
        <v>0</v>
      </c>
      <c r="BU76" s="276">
        <v>0</v>
      </c>
      <c r="BV76" s="276">
        <v>0</v>
      </c>
      <c r="BW76" s="276">
        <v>0</v>
      </c>
      <c r="BX76" s="276">
        <v>22761.325142500002</v>
      </c>
      <c r="BY76" s="276">
        <v>42720.296002100004</v>
      </c>
      <c r="BZ76" s="276">
        <v>0</v>
      </c>
      <c r="CA76" s="274">
        <v>0</v>
      </c>
      <c r="CB76" s="274">
        <v>0</v>
      </c>
    </row>
    <row r="77" spans="2:205">
      <c r="B77" s="265" t="s">
        <v>185</v>
      </c>
      <c r="C77" s="266" t="s">
        <v>186</v>
      </c>
      <c r="D77" s="267" t="s">
        <v>511</v>
      </c>
      <c r="E77" s="268" t="s">
        <v>825</v>
      </c>
      <c r="F77" s="269" t="s">
        <v>526</v>
      </c>
      <c r="G77" s="270">
        <f t="shared" si="7"/>
        <v>3940651.1549900002</v>
      </c>
      <c r="H77" s="270">
        <f t="shared" si="8"/>
        <v>3940651.1549900002</v>
      </c>
      <c r="I77" s="275">
        <v>0</v>
      </c>
      <c r="J77" s="275">
        <v>66615.873760000002</v>
      </c>
      <c r="K77" s="275">
        <v>5301.0606900000002</v>
      </c>
      <c r="L77" s="275">
        <v>0</v>
      </c>
      <c r="M77" s="276">
        <v>2123265.5534100002</v>
      </c>
      <c r="N77" s="276">
        <v>244354.86762999999</v>
      </c>
      <c r="O77" s="276">
        <v>84910.467169999989</v>
      </c>
      <c r="P77" s="276">
        <v>1.03779</v>
      </c>
      <c r="Q77" s="276">
        <v>7057.1256700000004</v>
      </c>
      <c r="R77" s="276">
        <v>273913.57378000004</v>
      </c>
      <c r="S77" s="276">
        <v>0</v>
      </c>
      <c r="T77" s="276">
        <v>106393.70377000001</v>
      </c>
      <c r="U77" s="276">
        <v>75595.370930000005</v>
      </c>
      <c r="V77" s="276">
        <v>0</v>
      </c>
      <c r="W77" s="276">
        <v>0</v>
      </c>
      <c r="X77" s="276">
        <v>92012.341</v>
      </c>
      <c r="Y77" s="276">
        <v>0</v>
      </c>
      <c r="Z77" s="276">
        <v>0</v>
      </c>
      <c r="AA77" s="276">
        <v>0</v>
      </c>
      <c r="AB77" s="276">
        <v>0</v>
      </c>
      <c r="AC77" s="276">
        <v>0</v>
      </c>
      <c r="AD77" s="276">
        <v>0</v>
      </c>
      <c r="AE77" s="276">
        <v>200979.11870999998</v>
      </c>
      <c r="AF77" s="276">
        <v>0</v>
      </c>
      <c r="AG77" s="276">
        <v>0</v>
      </c>
      <c r="AH77" s="276">
        <v>297684.43134000001</v>
      </c>
      <c r="AI77" s="276">
        <v>30820.636470000001</v>
      </c>
      <c r="AJ77" s="276">
        <v>0</v>
      </c>
      <c r="AK77" s="276">
        <v>0</v>
      </c>
      <c r="AL77" s="276">
        <v>0</v>
      </c>
      <c r="AM77" s="276">
        <v>0</v>
      </c>
      <c r="AN77" s="276">
        <v>0</v>
      </c>
      <c r="AO77" s="276">
        <v>0</v>
      </c>
      <c r="AP77" s="276">
        <v>290011.39674</v>
      </c>
      <c r="AQ77" s="276">
        <v>0</v>
      </c>
      <c r="AR77" s="276">
        <v>0</v>
      </c>
      <c r="AS77" s="276">
        <v>0</v>
      </c>
      <c r="AT77" s="276">
        <v>0</v>
      </c>
      <c r="AU77" s="276">
        <v>0</v>
      </c>
      <c r="AV77" s="276">
        <v>0</v>
      </c>
      <c r="AW77" s="276">
        <v>0</v>
      </c>
      <c r="AX77" s="276">
        <v>36471.0478</v>
      </c>
      <c r="AY77" s="276">
        <v>0</v>
      </c>
      <c r="AZ77" s="276">
        <v>0</v>
      </c>
      <c r="BA77" s="276">
        <v>0</v>
      </c>
      <c r="BB77" s="276">
        <v>0</v>
      </c>
      <c r="BC77" s="276">
        <v>0</v>
      </c>
      <c r="BD77" s="276">
        <v>0</v>
      </c>
      <c r="BE77" s="276">
        <v>0</v>
      </c>
      <c r="BF77" s="276">
        <v>0</v>
      </c>
      <c r="BG77" s="276">
        <v>0</v>
      </c>
      <c r="BH77" s="276">
        <v>0</v>
      </c>
      <c r="BI77" s="276">
        <v>0</v>
      </c>
      <c r="BJ77" s="276">
        <v>0</v>
      </c>
      <c r="BK77" s="276">
        <v>0</v>
      </c>
      <c r="BL77" s="276">
        <v>0</v>
      </c>
      <c r="BM77" s="276">
        <v>892.0181</v>
      </c>
      <c r="BN77" s="276">
        <v>0</v>
      </c>
      <c r="BO77" s="276">
        <v>0</v>
      </c>
      <c r="BP77" s="276">
        <v>4371.5302300000003</v>
      </c>
      <c r="BQ77" s="276">
        <v>0</v>
      </c>
      <c r="BR77" s="276">
        <v>0</v>
      </c>
      <c r="BS77" s="276">
        <v>0</v>
      </c>
      <c r="BT77" s="276">
        <v>0</v>
      </c>
      <c r="BU77" s="276">
        <v>0</v>
      </c>
      <c r="BV77" s="276">
        <v>0</v>
      </c>
      <c r="BW77" s="276">
        <v>0</v>
      </c>
      <c r="BX77" s="276">
        <v>0</v>
      </c>
      <c r="BY77" s="276">
        <v>0</v>
      </c>
      <c r="BZ77" s="276">
        <v>0</v>
      </c>
      <c r="CA77" s="274">
        <v>0</v>
      </c>
      <c r="CB77" s="274">
        <v>0</v>
      </c>
    </row>
    <row r="79" spans="2:205">
      <c r="B79" s="1"/>
    </row>
    <row r="80" spans="2:205">
      <c r="B80" s="1"/>
      <c r="G80" s="263"/>
    </row>
    <row r="81" spans="2:2">
      <c r="B81" s="1"/>
    </row>
    <row r="82" spans="2:2">
      <c r="B82" s="1"/>
    </row>
    <row r="83" spans="2:2">
      <c r="B83" s="1"/>
    </row>
    <row r="84" spans="2:2">
      <c r="B84" s="1"/>
    </row>
    <row r="85" spans="2:2">
      <c r="B85" s="1"/>
    </row>
    <row r="86" spans="2:2">
      <c r="B86" s="1"/>
    </row>
    <row r="87" spans="2:2">
      <c r="B87" s="1"/>
    </row>
    <row r="88" spans="2:2">
      <c r="B88" s="1"/>
    </row>
    <row r="89" spans="2:2">
      <c r="B89" s="1"/>
    </row>
    <row r="90" spans="2:2">
      <c r="B90" s="1"/>
    </row>
    <row r="91" spans="2:2">
      <c r="B91" s="1"/>
    </row>
    <row r="93" spans="2:2">
      <c r="B93" s="1"/>
    </row>
  </sheetData>
  <mergeCells count="5">
    <mergeCell ref="B8:D8"/>
    <mergeCell ref="E8:G8"/>
    <mergeCell ref="E7:G7"/>
    <mergeCell ref="H8:N8"/>
    <mergeCell ref="H7:N7"/>
  </mergeCells>
  <conditionalFormatting sqref="D61:D65">
    <cfRule type="containsText" dxfId="12" priority="11" operator="containsText" text="Including;Not Applicable;Not included">
      <formula>NOT(ISERROR(SEARCH("Including;Not Applicable;Not included",D61)))</formula>
    </cfRule>
  </conditionalFormatting>
  <conditionalFormatting sqref="D12">
    <cfRule type="containsText" dxfId="11" priority="10" operator="containsText" text="Including;Not Applicable;Not included">
      <formula>NOT(ISERROR(SEARCH("Including;Not Applicable;Not included",C11)))</formula>
    </cfRule>
  </conditionalFormatting>
  <conditionalFormatting sqref="D13">
    <cfRule type="containsText" dxfId="10" priority="9" operator="containsText" text="Including;Not Applicable;Not included">
      <formula>NOT(ISERROR(SEARCH("Including;Not Applicable;Not included",C11)))</formula>
    </cfRule>
  </conditionalFormatting>
  <conditionalFormatting sqref="D14:D22 D32:D34 D36:D43 D57:D59 D24:D30 D45:D55">
    <cfRule type="containsText" dxfId="9" priority="12" operator="containsText" text="Including;Not Applicable;Not included">
      <formula>NOT(ISERROR(SEARCH("Including;Not Applicable;Not included",#REF!)))</formula>
    </cfRule>
  </conditionalFormatting>
  <conditionalFormatting sqref="D31">
    <cfRule type="containsText" dxfId="8" priority="8" operator="containsText" text="Including;Not Applicable;Not included">
      <formula>NOT(ISERROR(SEARCH("Including;Not Applicable;Not included",#REF!)))</formula>
    </cfRule>
  </conditionalFormatting>
  <conditionalFormatting sqref="D44">
    <cfRule type="containsText" dxfId="7" priority="7" operator="containsText" text="Including;Not Applicable;Not included">
      <formula>NOT(ISERROR(SEARCH("Including;Not Applicable;Not included",#REF!)))</formula>
    </cfRule>
  </conditionalFormatting>
  <conditionalFormatting sqref="D56">
    <cfRule type="containsText" dxfId="6" priority="6" operator="containsText" text="Including;Not Applicable;Not included">
      <formula>NOT(ISERROR(SEARCH("Including;Not Applicable;Not included",#REF!)))</formula>
    </cfRule>
  </conditionalFormatting>
  <conditionalFormatting sqref="D60">
    <cfRule type="containsText" dxfId="5" priority="5" operator="containsText" text="Including;Not Applicable;Not included">
      <formula>NOT(ISERROR(SEARCH("Including;Not Applicable;Not included",#REF!)))</formula>
    </cfRule>
  </conditionalFormatting>
  <conditionalFormatting sqref="D35">
    <cfRule type="containsText" dxfId="4" priority="4" operator="containsText" text="Including;Not Applicable;Not included">
      <formula>NOT(ISERROR(SEARCH("Including;Not Applicable;Not included",#REF!)))</formula>
    </cfRule>
  </conditionalFormatting>
  <conditionalFormatting sqref="D23">
    <cfRule type="containsText" dxfId="3" priority="3" operator="containsText" text="Including;Not Applicable;Not included">
      <formula>NOT(ISERROR(SEARCH("Including;Not Applicable;Not included",#REF!)))</formula>
    </cfRule>
  </conditionalFormatting>
  <conditionalFormatting sqref="D74:D75">
    <cfRule type="containsText" dxfId="2" priority="2" operator="containsText" text="Including;Not Applicable;Not included">
      <formula>NOT(ISERROR(SEARCH("Including;Not Applicable;Not included",#REF!)))</formula>
    </cfRule>
  </conditionalFormatting>
  <conditionalFormatting sqref="D76:D77">
    <cfRule type="containsText" dxfId="1" priority="1" operator="containsText" text="Including;Not Applicable;Not included">
      <formula>NOT(ISERROR(SEARCH("Including;Not Applicable;Not included",#REF!)))</formula>
    </cfRule>
  </conditionalFormatting>
  <dataValidations disablePrompts="1" count="1">
    <dataValidation type="list" showInputMessage="1" showErrorMessage="1" errorTitle="Unrecognized format" error="Please choose among the following options: Included, Not applicable or Not included" promptTitle="Included in EITI Report" prompt="_x000a_Please choose among the following options: _x000a__x000a_Included and reconciled_x000a_Included partially reconciled_x000a_Included not reconciled_x000a_Not included_x000a_Not applicable" sqref="D65 D34:D35 D27:D31 D12:D17 D44:D47 D19:D20 D40:D42 D60:D63 D22:D25 D74:D77 D49:D58">
      <formula1>"Included and reconciled,Included not reconciled,Included partially reconciled,Not included,Not applicable,&lt;Choose option&gt;"</formula1>
    </dataValidation>
  </dataValidations>
  <pageMargins left="0.75" right="0.75" top="1" bottom="1" header="0.5" footer="0.5"/>
  <pageSetup paperSize="9" scale="47" fitToWidth="0"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A2" sqref="A2:A15"/>
    </sheetView>
  </sheetViews>
  <sheetFormatPr defaultRowHeight="15.75"/>
  <cols>
    <col min="1" max="1" width="24.375" customWidth="1"/>
    <col min="2" max="2" width="74" customWidth="1"/>
  </cols>
  <sheetData>
    <row r="1" spans="1:2" ht="16.5" thickBot="1">
      <c r="A1" s="279" t="s">
        <v>826</v>
      </c>
      <c r="B1" s="280" t="s">
        <v>827</v>
      </c>
    </row>
    <row r="2" spans="1:2">
      <c r="A2" s="312" t="s">
        <v>828</v>
      </c>
      <c r="B2" s="281" t="s">
        <v>829</v>
      </c>
    </row>
    <row r="3" spans="1:2">
      <c r="A3" s="313"/>
      <c r="B3" s="282" t="s">
        <v>830</v>
      </c>
    </row>
    <row r="4" spans="1:2">
      <c r="A4" s="313"/>
      <c r="B4" s="281" t="s">
        <v>831</v>
      </c>
    </row>
    <row r="5" spans="1:2">
      <c r="A5" s="313"/>
      <c r="B5" s="281"/>
    </row>
    <row r="6" spans="1:2">
      <c r="A6" s="313"/>
      <c r="B6" s="281" t="s">
        <v>832</v>
      </c>
    </row>
    <row r="7" spans="1:2">
      <c r="A7" s="313"/>
      <c r="B7" s="282" t="s">
        <v>833</v>
      </c>
    </row>
    <row r="8" spans="1:2">
      <c r="A8" s="313"/>
      <c r="B8" s="281"/>
    </row>
    <row r="9" spans="1:2">
      <c r="A9" s="313"/>
      <c r="B9" s="281" t="s">
        <v>834</v>
      </c>
    </row>
    <row r="10" spans="1:2">
      <c r="A10" s="313"/>
      <c r="B10" s="282" t="s">
        <v>835</v>
      </c>
    </row>
    <row r="11" spans="1:2">
      <c r="A11" s="313"/>
      <c r="B11" s="281" t="s">
        <v>831</v>
      </c>
    </row>
    <row r="12" spans="1:2">
      <c r="A12" s="313"/>
      <c r="B12" s="281"/>
    </row>
    <row r="13" spans="1:2">
      <c r="A13" s="313"/>
      <c r="B13" s="281" t="s">
        <v>836</v>
      </c>
    </row>
    <row r="14" spans="1:2">
      <c r="A14" s="313"/>
      <c r="B14" s="282" t="s">
        <v>837</v>
      </c>
    </row>
    <row r="15" spans="1:2" ht="16.5" thickBot="1">
      <c r="A15" s="314"/>
      <c r="B15" s="283" t="s">
        <v>831</v>
      </c>
    </row>
    <row r="16" spans="1:2" ht="38.25">
      <c r="A16" s="312" t="s">
        <v>838</v>
      </c>
      <c r="B16" s="277" t="s">
        <v>839</v>
      </c>
    </row>
    <row r="17" spans="1:2">
      <c r="A17" s="313"/>
      <c r="B17" s="277"/>
    </row>
    <row r="18" spans="1:2" ht="25.5">
      <c r="A18" s="313"/>
      <c r="B18" s="277" t="s">
        <v>840</v>
      </c>
    </row>
    <row r="19" spans="1:2">
      <c r="A19" s="313"/>
      <c r="B19" s="277"/>
    </row>
    <row r="20" spans="1:2" ht="51.75" thickBot="1">
      <c r="A20" s="314"/>
      <c r="B20" s="278" t="s">
        <v>841</v>
      </c>
    </row>
    <row r="21" spans="1:2" ht="39" thickBot="1">
      <c r="A21" s="284" t="s">
        <v>842</v>
      </c>
      <c r="B21" s="278" t="s">
        <v>843</v>
      </c>
    </row>
    <row r="22" spans="1:2" ht="39" thickBot="1">
      <c r="A22" s="284" t="s">
        <v>844</v>
      </c>
      <c r="B22" s="278" t="s">
        <v>845</v>
      </c>
    </row>
  </sheetData>
  <mergeCells count="2">
    <mergeCell ref="A2:A15"/>
    <mergeCell ref="A16:A20"/>
  </mergeCells>
  <hyperlinks>
    <hyperlink ref="B3" r:id="rId1" display="mailto:Liliana.oswari@id.ey.com"/>
    <hyperlink ref="B7" r:id="rId2" display="mailto:Rade.Tobing@id.ey.com"/>
    <hyperlink ref="B10" r:id="rId3" display="mailto:Izhari.mawardi@id.ey.com"/>
    <hyperlink ref="B14" r:id="rId4" display="mailto:Inez.primanti@id.ey.coom"/>
  </hyperlinks>
  <pageMargins left="0.7" right="0.7" top="0.75" bottom="0.75" header="0.3" footer="0.3"/>
  <pageSetup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Y80"/>
  <sheetViews>
    <sheetView zoomScale="55" zoomScaleNormal="55" zoomScalePageLayoutView="55" workbookViewId="0">
      <selection activeCell="C7" sqref="C7"/>
    </sheetView>
  </sheetViews>
  <sheetFormatPr defaultColWidth="10.875" defaultRowHeight="15.75"/>
  <cols>
    <col min="1" max="1" width="3.625" style="1" customWidth="1"/>
    <col min="2" max="2" width="7.375" style="3" customWidth="1"/>
    <col min="3" max="3" width="77.75" style="1" customWidth="1"/>
    <col min="4" max="4" width="46.375" style="1" customWidth="1"/>
    <col min="5" max="5" width="50.875" style="1" customWidth="1"/>
    <col min="6" max="6" width="53.75" style="1" customWidth="1"/>
    <col min="7" max="7" width="50.25" style="1" customWidth="1"/>
    <col min="8" max="8" width="16.125" style="1" customWidth="1"/>
    <col min="9" max="9" width="11.5" style="1" bestFit="1" customWidth="1"/>
    <col min="10" max="10" width="15.125" style="1" bestFit="1" customWidth="1"/>
    <col min="11" max="11" width="11.5" style="1" bestFit="1" customWidth="1"/>
    <col min="12" max="13" width="11.5" style="1" customWidth="1"/>
    <col min="14" max="14" width="12.5" style="1" bestFit="1" customWidth="1"/>
    <col min="15" max="16384" width="10.875" style="1"/>
  </cols>
  <sheetData>
    <row r="1" spans="2:77" ht="15.95" customHeight="1"/>
    <row r="2" spans="2:77" ht="26.25">
      <c r="B2" s="36" t="s">
        <v>202</v>
      </c>
      <c r="G2" s="102" t="s">
        <v>278</v>
      </c>
      <c r="H2" s="16" t="s">
        <v>205</v>
      </c>
      <c r="I2" s="19"/>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3"/>
    </row>
    <row r="3" spans="2:77">
      <c r="B3" s="83" t="s">
        <v>227</v>
      </c>
      <c r="G3" s="101" t="s">
        <v>277</v>
      </c>
      <c r="H3" s="79" t="s">
        <v>210</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6"/>
    </row>
    <row r="4" spans="2:77" ht="78.75">
      <c r="B4" s="84" t="s">
        <v>276</v>
      </c>
      <c r="H4" s="17" t="s">
        <v>79</v>
      </c>
      <c r="I4" s="59" t="s">
        <v>2</v>
      </c>
      <c r="J4" s="59" t="s">
        <v>3</v>
      </c>
      <c r="K4" s="59" t="s">
        <v>4</v>
      </c>
      <c r="L4" s="59" t="s">
        <v>12</v>
      </c>
      <c r="M4" s="59" t="s">
        <v>13</v>
      </c>
      <c r="N4" s="59" t="s">
        <v>14</v>
      </c>
      <c r="O4" s="59" t="s">
        <v>15</v>
      </c>
      <c r="P4" s="59" t="s">
        <v>16</v>
      </c>
      <c r="Q4" s="59" t="s">
        <v>17</v>
      </c>
      <c r="R4" s="59" t="s">
        <v>18</v>
      </c>
      <c r="S4" s="59" t="s">
        <v>19</v>
      </c>
      <c r="T4" s="59" t="s">
        <v>20</v>
      </c>
      <c r="U4" s="59" t="s">
        <v>21</v>
      </c>
      <c r="V4" s="59" t="s">
        <v>22</v>
      </c>
      <c r="W4" s="59" t="s">
        <v>23</v>
      </c>
      <c r="X4" s="59" t="s">
        <v>24</v>
      </c>
      <c r="Y4" s="59" t="s">
        <v>25</v>
      </c>
      <c r="Z4" s="59" t="s">
        <v>26</v>
      </c>
      <c r="AA4" s="59" t="s">
        <v>27</v>
      </c>
      <c r="AB4" s="59" t="s">
        <v>28</v>
      </c>
      <c r="AC4" s="59" t="s">
        <v>29</v>
      </c>
      <c r="AD4" s="59" t="s">
        <v>30</v>
      </c>
      <c r="AE4" s="59" t="s">
        <v>31</v>
      </c>
      <c r="AF4" s="59" t="s">
        <v>32</v>
      </c>
      <c r="AG4" s="59" t="s">
        <v>33</v>
      </c>
      <c r="AH4" s="59" t="s">
        <v>34</v>
      </c>
      <c r="AI4" s="59" t="s">
        <v>35</v>
      </c>
      <c r="AJ4" s="59" t="s">
        <v>36</v>
      </c>
      <c r="AK4" s="59" t="s">
        <v>37</v>
      </c>
      <c r="AL4" s="59" t="s">
        <v>38</v>
      </c>
      <c r="AM4" s="59" t="s">
        <v>39</v>
      </c>
      <c r="AN4" s="59" t="s">
        <v>40</v>
      </c>
      <c r="AO4" s="59" t="s">
        <v>41</v>
      </c>
      <c r="AP4" s="59" t="s">
        <v>42</v>
      </c>
      <c r="AQ4" s="59" t="s">
        <v>43</v>
      </c>
      <c r="AR4" s="59" t="s">
        <v>44</v>
      </c>
      <c r="AS4" s="59" t="s">
        <v>45</v>
      </c>
      <c r="AT4" s="59" t="s">
        <v>46</v>
      </c>
      <c r="AU4" s="59" t="s">
        <v>47</v>
      </c>
      <c r="AV4" s="59" t="s">
        <v>48</v>
      </c>
      <c r="AW4" s="59" t="s">
        <v>49</v>
      </c>
      <c r="AX4" s="59" t="s">
        <v>50</v>
      </c>
      <c r="AY4" s="59" t="s">
        <v>51</v>
      </c>
      <c r="AZ4" s="59" t="s">
        <v>52</v>
      </c>
      <c r="BA4" s="59" t="s">
        <v>53</v>
      </c>
      <c r="BB4" s="59" t="s">
        <v>54</v>
      </c>
      <c r="BC4" s="59" t="s">
        <v>55</v>
      </c>
      <c r="BD4" s="59" t="s">
        <v>56</v>
      </c>
      <c r="BE4" s="59" t="s">
        <v>57</v>
      </c>
      <c r="BF4" s="59" t="s">
        <v>58</v>
      </c>
      <c r="BG4" s="59" t="s">
        <v>59</v>
      </c>
      <c r="BH4" s="59" t="s">
        <v>60</v>
      </c>
      <c r="BI4" s="59" t="s">
        <v>61</v>
      </c>
      <c r="BJ4" s="59" t="s">
        <v>62</v>
      </c>
      <c r="BK4" s="59" t="s">
        <v>63</v>
      </c>
      <c r="BL4" s="59" t="s">
        <v>64</v>
      </c>
      <c r="BM4" s="59" t="s">
        <v>65</v>
      </c>
      <c r="BN4" s="59" t="s">
        <v>66</v>
      </c>
      <c r="BO4" s="59" t="s">
        <v>67</v>
      </c>
      <c r="BP4" s="59" t="s">
        <v>68</v>
      </c>
      <c r="BQ4" s="59" t="s">
        <v>69</v>
      </c>
      <c r="BR4" s="59" t="s">
        <v>70</v>
      </c>
      <c r="BS4" s="59" t="s">
        <v>71</v>
      </c>
      <c r="BT4" s="59" t="s">
        <v>72</v>
      </c>
      <c r="BU4" s="59" t="s">
        <v>73</v>
      </c>
      <c r="BV4" s="59" t="s">
        <v>74</v>
      </c>
      <c r="BW4" s="59" t="s">
        <v>75</v>
      </c>
      <c r="BX4" s="59" t="s">
        <v>76</v>
      </c>
      <c r="BY4" s="60" t="s">
        <v>77</v>
      </c>
    </row>
    <row r="5" spans="2:77">
      <c r="B5" s="84"/>
      <c r="H5" s="11" t="s">
        <v>80</v>
      </c>
      <c r="I5" s="61">
        <v>891083092</v>
      </c>
      <c r="J5" s="61">
        <v>914807077</v>
      </c>
      <c r="K5" s="61">
        <v>989490168</v>
      </c>
      <c r="L5" s="62"/>
      <c r="M5" s="62"/>
      <c r="N5" s="81"/>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3"/>
    </row>
    <row r="6" spans="2:77">
      <c r="H6" s="12" t="s">
        <v>1</v>
      </c>
      <c r="I6" s="64" t="s">
        <v>10</v>
      </c>
      <c r="J6" s="64" t="s">
        <v>10</v>
      </c>
      <c r="K6" s="64" t="s">
        <v>10</v>
      </c>
      <c r="L6" s="64" t="s">
        <v>10</v>
      </c>
      <c r="M6" s="64" t="s">
        <v>10</v>
      </c>
      <c r="N6" s="64" t="s">
        <v>10</v>
      </c>
      <c r="O6" s="64" t="s">
        <v>10</v>
      </c>
      <c r="P6" s="64" t="s">
        <v>10</v>
      </c>
      <c r="Q6" s="64" t="s">
        <v>10</v>
      </c>
      <c r="R6" s="64" t="s">
        <v>10</v>
      </c>
      <c r="S6" s="64" t="s">
        <v>10</v>
      </c>
      <c r="T6" s="64" t="s">
        <v>10</v>
      </c>
      <c r="U6" s="64" t="s">
        <v>10</v>
      </c>
      <c r="V6" s="64" t="s">
        <v>10</v>
      </c>
      <c r="W6" s="64" t="s">
        <v>10</v>
      </c>
      <c r="X6" s="64" t="s">
        <v>10</v>
      </c>
      <c r="Y6" s="64" t="s">
        <v>10</v>
      </c>
      <c r="Z6" s="64" t="s">
        <v>10</v>
      </c>
      <c r="AA6" s="64" t="s">
        <v>10</v>
      </c>
      <c r="AB6" s="64" t="s">
        <v>10</v>
      </c>
      <c r="AC6" s="64" t="s">
        <v>10</v>
      </c>
      <c r="AD6" s="64" t="s">
        <v>10</v>
      </c>
      <c r="AE6" s="64" t="s">
        <v>10</v>
      </c>
      <c r="AF6" s="64" t="s">
        <v>10</v>
      </c>
      <c r="AG6" s="64" t="s">
        <v>10</v>
      </c>
      <c r="AH6" s="64" t="s">
        <v>10</v>
      </c>
      <c r="AI6" s="64" t="s">
        <v>10</v>
      </c>
      <c r="AJ6" s="64" t="s">
        <v>10</v>
      </c>
      <c r="AK6" s="64" t="s">
        <v>10</v>
      </c>
      <c r="AL6" s="64" t="s">
        <v>10</v>
      </c>
      <c r="AM6" s="64" t="s">
        <v>10</v>
      </c>
      <c r="AN6" s="64" t="s">
        <v>10</v>
      </c>
      <c r="AO6" s="64" t="s">
        <v>10</v>
      </c>
      <c r="AP6" s="64" t="s">
        <v>10</v>
      </c>
      <c r="AQ6" s="64" t="s">
        <v>10</v>
      </c>
      <c r="AR6" s="64" t="s">
        <v>10</v>
      </c>
      <c r="AS6" s="64" t="s">
        <v>10</v>
      </c>
      <c r="AT6" s="64" t="s">
        <v>10</v>
      </c>
      <c r="AU6" s="64" t="s">
        <v>10</v>
      </c>
      <c r="AV6" s="64" t="s">
        <v>10</v>
      </c>
      <c r="AW6" s="64" t="s">
        <v>10</v>
      </c>
      <c r="AX6" s="64" t="s">
        <v>10</v>
      </c>
      <c r="AY6" s="64" t="s">
        <v>10</v>
      </c>
      <c r="AZ6" s="64" t="s">
        <v>10</v>
      </c>
      <c r="BA6" s="64" t="s">
        <v>10</v>
      </c>
      <c r="BB6" s="64" t="s">
        <v>10</v>
      </c>
      <c r="BC6" s="64" t="s">
        <v>10</v>
      </c>
      <c r="BD6" s="64" t="s">
        <v>10</v>
      </c>
      <c r="BE6" s="64" t="s">
        <v>10</v>
      </c>
      <c r="BF6" s="64" t="s">
        <v>10</v>
      </c>
      <c r="BG6" s="64" t="s">
        <v>10</v>
      </c>
      <c r="BH6" s="64" t="s">
        <v>10</v>
      </c>
      <c r="BI6" s="64" t="s">
        <v>10</v>
      </c>
      <c r="BJ6" s="64" t="s">
        <v>10</v>
      </c>
      <c r="BK6" s="64" t="s">
        <v>10</v>
      </c>
      <c r="BL6" s="64" t="s">
        <v>10</v>
      </c>
      <c r="BM6" s="64" t="s">
        <v>10</v>
      </c>
      <c r="BN6" s="64" t="s">
        <v>10</v>
      </c>
      <c r="BO6" s="64" t="s">
        <v>10</v>
      </c>
      <c r="BP6" s="64" t="s">
        <v>10</v>
      </c>
      <c r="BQ6" s="64" t="s">
        <v>10</v>
      </c>
      <c r="BR6" s="64" t="s">
        <v>10</v>
      </c>
      <c r="BS6" s="64" t="s">
        <v>10</v>
      </c>
      <c r="BT6" s="64" t="s">
        <v>10</v>
      </c>
      <c r="BU6" s="64" t="s">
        <v>10</v>
      </c>
      <c r="BV6" s="64" t="s">
        <v>10</v>
      </c>
      <c r="BW6" s="64" t="s">
        <v>10</v>
      </c>
      <c r="BX6" s="64" t="s">
        <v>10</v>
      </c>
      <c r="BY6" s="65" t="s">
        <v>10</v>
      </c>
    </row>
    <row r="7" spans="2:77" ht="62.1" customHeight="1">
      <c r="B7" s="16" t="s">
        <v>204</v>
      </c>
      <c r="C7" s="15"/>
      <c r="D7" s="15"/>
      <c r="E7" s="317" t="s">
        <v>293</v>
      </c>
      <c r="F7" s="318"/>
      <c r="G7" s="319"/>
      <c r="H7" s="310" t="s">
        <v>279</v>
      </c>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5"/>
      <c r="AP7" s="315"/>
      <c r="AQ7" s="315"/>
      <c r="AR7" s="315"/>
      <c r="AS7" s="315"/>
      <c r="AT7" s="315"/>
      <c r="AU7" s="315"/>
      <c r="AV7" s="315"/>
      <c r="AW7" s="315"/>
      <c r="AX7" s="315"/>
      <c r="AY7" s="315"/>
      <c r="AZ7" s="315"/>
      <c r="BA7" s="315"/>
      <c r="BB7" s="315"/>
      <c r="BC7" s="315"/>
      <c r="BD7" s="315"/>
      <c r="BE7" s="315"/>
      <c r="BF7" s="315"/>
      <c r="BG7" s="315"/>
      <c r="BH7" s="315"/>
      <c r="BI7" s="315"/>
      <c r="BJ7" s="315"/>
      <c r="BK7" s="315"/>
      <c r="BL7" s="315"/>
      <c r="BM7" s="315"/>
      <c r="BN7" s="315"/>
      <c r="BO7" s="315"/>
      <c r="BP7" s="315"/>
      <c r="BQ7" s="315"/>
      <c r="BR7" s="315"/>
      <c r="BS7" s="315"/>
      <c r="BT7" s="315"/>
      <c r="BU7" s="315"/>
      <c r="BV7" s="315"/>
      <c r="BW7" s="315"/>
      <c r="BX7" s="315"/>
      <c r="BY7" s="315"/>
    </row>
    <row r="8" spans="2:77" ht="57.75" customHeight="1">
      <c r="B8" s="302" t="s">
        <v>213</v>
      </c>
      <c r="C8" s="303"/>
      <c r="D8" s="304"/>
      <c r="E8" s="302" t="s">
        <v>280</v>
      </c>
      <c r="F8" s="303"/>
      <c r="G8" s="304"/>
      <c r="H8" s="308" t="s">
        <v>214</v>
      </c>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6"/>
      <c r="BE8" s="316"/>
      <c r="BF8" s="316"/>
      <c r="BG8" s="316"/>
      <c r="BH8" s="316"/>
      <c r="BI8" s="316"/>
      <c r="BJ8" s="316"/>
      <c r="BK8" s="316"/>
      <c r="BL8" s="316"/>
      <c r="BM8" s="316"/>
      <c r="BN8" s="316"/>
      <c r="BO8" s="316"/>
      <c r="BP8" s="316"/>
      <c r="BQ8" s="316"/>
      <c r="BR8" s="316"/>
      <c r="BS8" s="316"/>
      <c r="BT8" s="316"/>
      <c r="BU8" s="316"/>
      <c r="BV8" s="316"/>
      <c r="BW8" s="316"/>
      <c r="BX8" s="316"/>
      <c r="BY8" s="316"/>
    </row>
    <row r="9" spans="2:77">
      <c r="B9" s="53" t="s">
        <v>201</v>
      </c>
      <c r="C9" s="7"/>
      <c r="D9" s="54" t="s">
        <v>117</v>
      </c>
      <c r="E9" s="55" t="s">
        <v>11</v>
      </c>
      <c r="F9" s="54" t="s">
        <v>264</v>
      </c>
      <c r="G9" s="54" t="s">
        <v>273</v>
      </c>
      <c r="H9" s="57" t="s">
        <v>78</v>
      </c>
      <c r="I9" s="56">
        <f t="shared" ref="I9:N9" si="0">SUM(I11:I54)</f>
        <v>-22762</v>
      </c>
      <c r="J9" s="56">
        <f t="shared" si="0"/>
        <v>10341612</v>
      </c>
      <c r="K9" s="56">
        <f t="shared" si="0"/>
        <v>-18710</v>
      </c>
      <c r="L9" s="56">
        <f t="shared" si="0"/>
        <v>4779</v>
      </c>
      <c r="M9" s="56">
        <f t="shared" si="0"/>
        <v>-589625</v>
      </c>
      <c r="N9" s="56">
        <f t="shared" si="0"/>
        <v>33305</v>
      </c>
      <c r="O9" s="56">
        <f t="shared" ref="O9:BY9" si="1">SUM(O11:O54)</f>
        <v>-38891</v>
      </c>
      <c r="P9" s="56">
        <f t="shared" si="1"/>
        <v>-47810</v>
      </c>
      <c r="Q9" s="56">
        <f t="shared" si="1"/>
        <v>1852737</v>
      </c>
      <c r="R9" s="56">
        <f t="shared" si="1"/>
        <v>187192.58</v>
      </c>
      <c r="S9" s="56">
        <f t="shared" si="1"/>
        <v>-122270.41</v>
      </c>
      <c r="T9" s="56">
        <f t="shared" si="1"/>
        <v>15436034</v>
      </c>
      <c r="U9" s="56">
        <f t="shared" si="1"/>
        <v>176068</v>
      </c>
      <c r="V9" s="56">
        <f t="shared" si="1"/>
        <v>-77620</v>
      </c>
      <c r="W9" s="56">
        <f t="shared" si="1"/>
        <v>-1429916.44</v>
      </c>
      <c r="X9" s="56">
        <f t="shared" si="1"/>
        <v>2642755</v>
      </c>
      <c r="Y9" s="56">
        <f t="shared" si="1"/>
        <v>-7985</v>
      </c>
      <c r="Z9" s="56">
        <f t="shared" si="1"/>
        <v>-365272</v>
      </c>
      <c r="AA9" s="56">
        <f t="shared" si="1"/>
        <v>-137362</v>
      </c>
      <c r="AB9" s="56">
        <f t="shared" si="1"/>
        <v>9264035</v>
      </c>
      <c r="AC9" s="56">
        <f t="shared" si="1"/>
        <v>0</v>
      </c>
      <c r="AD9" s="56">
        <f t="shared" si="1"/>
        <v>1179842</v>
      </c>
      <c r="AE9" s="56">
        <f t="shared" si="1"/>
        <v>-14519</v>
      </c>
      <c r="AF9" s="56">
        <f t="shared" si="1"/>
        <v>32517725</v>
      </c>
      <c r="AG9" s="56">
        <f t="shared" si="1"/>
        <v>157583</v>
      </c>
      <c r="AH9" s="56">
        <f t="shared" si="1"/>
        <v>-84686</v>
      </c>
      <c r="AI9" s="56">
        <f t="shared" si="1"/>
        <v>-379675</v>
      </c>
      <c r="AJ9" s="56">
        <f t="shared" si="1"/>
        <v>2707073</v>
      </c>
      <c r="AK9" s="56">
        <f t="shared" si="1"/>
        <v>-12791</v>
      </c>
      <c r="AL9" s="56">
        <f t="shared" si="1"/>
        <v>1437624</v>
      </c>
      <c r="AM9" s="56">
        <f t="shared" si="1"/>
        <v>487678</v>
      </c>
      <c r="AN9" s="56">
        <f t="shared" si="1"/>
        <v>-50878</v>
      </c>
      <c r="AO9" s="56">
        <f t="shared" si="1"/>
        <v>0</v>
      </c>
      <c r="AP9" s="56">
        <f t="shared" si="1"/>
        <v>2323280</v>
      </c>
      <c r="AQ9" s="56">
        <f t="shared" si="1"/>
        <v>-707208</v>
      </c>
      <c r="AR9" s="56">
        <f t="shared" si="1"/>
        <v>13689053</v>
      </c>
      <c r="AS9" s="56">
        <f t="shared" si="1"/>
        <v>-268927</v>
      </c>
      <c r="AT9" s="56">
        <f t="shared" si="1"/>
        <v>569316.17000000004</v>
      </c>
      <c r="AU9" s="56">
        <f t="shared" si="1"/>
        <v>2</v>
      </c>
      <c r="AV9" s="56">
        <f t="shared" si="1"/>
        <v>311</v>
      </c>
      <c r="AW9" s="56">
        <f t="shared" si="1"/>
        <v>228751</v>
      </c>
      <c r="AX9" s="56">
        <f t="shared" si="1"/>
        <v>-26715</v>
      </c>
      <c r="AY9" s="56">
        <f t="shared" si="1"/>
        <v>-539013</v>
      </c>
      <c r="AZ9" s="56">
        <f t="shared" si="1"/>
        <v>-524337</v>
      </c>
      <c r="BA9" s="56">
        <f t="shared" si="1"/>
        <v>-646001</v>
      </c>
      <c r="BB9" s="56">
        <f t="shared" si="1"/>
        <v>146929996</v>
      </c>
      <c r="BC9" s="56">
        <f t="shared" si="1"/>
        <v>-11919</v>
      </c>
      <c r="BD9" s="56">
        <f t="shared" si="1"/>
        <v>-230237</v>
      </c>
      <c r="BE9" s="56">
        <f t="shared" si="1"/>
        <v>-328388</v>
      </c>
      <c r="BF9" s="56">
        <f t="shared" si="1"/>
        <v>4854</v>
      </c>
      <c r="BG9" s="56">
        <f t="shared" si="1"/>
        <v>-229425</v>
      </c>
      <c r="BH9" s="56">
        <f t="shared" si="1"/>
        <v>0</v>
      </c>
      <c r="BI9" s="56">
        <f t="shared" si="1"/>
        <v>-518272.41</v>
      </c>
      <c r="BJ9" s="56">
        <f t="shared" si="1"/>
        <v>916705.57</v>
      </c>
      <c r="BK9" s="56">
        <f t="shared" si="1"/>
        <v>869556</v>
      </c>
      <c r="BL9" s="56">
        <f t="shared" si="1"/>
        <v>-113336</v>
      </c>
      <c r="BM9" s="56">
        <f t="shared" si="1"/>
        <v>-156575.28</v>
      </c>
      <c r="BN9" s="56">
        <f t="shared" si="1"/>
        <v>3097146</v>
      </c>
      <c r="BO9" s="56">
        <f t="shared" si="1"/>
        <v>128248457</v>
      </c>
      <c r="BP9" s="56">
        <f t="shared" si="1"/>
        <v>-13773</v>
      </c>
      <c r="BQ9" s="56">
        <f t="shared" si="1"/>
        <v>-354802</v>
      </c>
      <c r="BR9" s="56">
        <f t="shared" si="1"/>
        <v>-191267</v>
      </c>
      <c r="BS9" s="56">
        <f t="shared" si="1"/>
        <v>403140</v>
      </c>
      <c r="BT9" s="56">
        <f t="shared" si="1"/>
        <v>27646632</v>
      </c>
      <c r="BU9" s="56">
        <f t="shared" si="1"/>
        <v>-79993</v>
      </c>
      <c r="BV9" s="56">
        <f t="shared" si="1"/>
        <v>-464900</v>
      </c>
      <c r="BW9" s="56">
        <f t="shared" si="1"/>
        <v>-108028</v>
      </c>
      <c r="BX9" s="56">
        <f t="shared" si="1"/>
        <v>-252258.15000000002</v>
      </c>
      <c r="BY9" s="56">
        <f t="shared" si="1"/>
        <v>-662887</v>
      </c>
    </row>
    <row r="10" spans="2:77">
      <c r="B10" s="73" t="s">
        <v>125</v>
      </c>
      <c r="C10" s="74" t="s">
        <v>126</v>
      </c>
      <c r="D10" s="9"/>
      <c r="E10" s="66"/>
      <c r="F10" s="95"/>
      <c r="G10" s="96"/>
      <c r="H10" s="58">
        <f t="shared" ref="H10:H53" si="2">SUM(I10:BY10)</f>
        <v>0</v>
      </c>
    </row>
    <row r="11" spans="2:77">
      <c r="B11" s="75" t="s">
        <v>127</v>
      </c>
      <c r="C11" s="76" t="s">
        <v>128</v>
      </c>
      <c r="D11" s="8"/>
      <c r="E11" s="66"/>
      <c r="F11" s="89"/>
      <c r="G11" s="96"/>
      <c r="H11" s="58">
        <f t="shared" si="2"/>
        <v>0</v>
      </c>
    </row>
    <row r="12" spans="2:77">
      <c r="B12" s="70" t="s">
        <v>129</v>
      </c>
      <c r="C12" s="50" t="s">
        <v>130</v>
      </c>
      <c r="D12" s="45" t="s">
        <v>7</v>
      </c>
      <c r="E12" s="66" t="s">
        <v>275</v>
      </c>
      <c r="F12" s="89" t="s">
        <v>265</v>
      </c>
      <c r="G12" s="96"/>
      <c r="H12" s="58">
        <f t="shared" si="2"/>
        <v>0</v>
      </c>
    </row>
    <row r="13" spans="2:77">
      <c r="B13" s="70" t="s">
        <v>131</v>
      </c>
      <c r="C13" s="50" t="s">
        <v>132</v>
      </c>
      <c r="D13" s="45" t="s">
        <v>7</v>
      </c>
      <c r="E13" s="66" t="s">
        <v>271</v>
      </c>
      <c r="F13" s="89" t="s">
        <v>265</v>
      </c>
      <c r="G13" s="96">
        <v>228670845.63</v>
      </c>
      <c r="H13" s="58">
        <f>SUM(I13:BY13)</f>
        <v>228670845.63</v>
      </c>
      <c r="I13" s="1">
        <v>-22762</v>
      </c>
      <c r="J13" s="1">
        <v>10281480</v>
      </c>
      <c r="K13" s="1">
        <v>-18710</v>
      </c>
      <c r="L13" s="1">
        <v>4779</v>
      </c>
      <c r="M13" s="1">
        <v>-652825</v>
      </c>
      <c r="N13" s="1">
        <v>-101407</v>
      </c>
      <c r="O13" s="1">
        <v>-38891</v>
      </c>
      <c r="P13" s="1">
        <v>-47810</v>
      </c>
      <c r="Q13" s="1">
        <v>1786015</v>
      </c>
      <c r="R13" s="1">
        <v>187192.58</v>
      </c>
      <c r="S13" s="1">
        <v>-122270.41</v>
      </c>
      <c r="T13" s="1">
        <v>15145455</v>
      </c>
      <c r="U13" s="1">
        <v>176068</v>
      </c>
      <c r="V13" s="1">
        <v>-77620</v>
      </c>
      <c r="W13" s="1">
        <v>-1467636.44</v>
      </c>
      <c r="X13" s="1">
        <v>2625595</v>
      </c>
      <c r="Y13" s="1">
        <v>-7985</v>
      </c>
      <c r="Z13" s="1">
        <v>-370914</v>
      </c>
      <c r="AA13" s="1">
        <v>-137362</v>
      </c>
      <c r="AB13" s="1">
        <v>9212315</v>
      </c>
      <c r="AC13" s="1">
        <v>0</v>
      </c>
      <c r="AD13" s="1">
        <v>1179842</v>
      </c>
      <c r="AE13" s="1">
        <v>-14519</v>
      </c>
      <c r="AF13" s="1">
        <v>32463676</v>
      </c>
      <c r="AG13" s="1">
        <v>157583</v>
      </c>
      <c r="AH13" s="1">
        <v>-84686</v>
      </c>
      <c r="AI13" s="1">
        <v>-379675</v>
      </c>
      <c r="AJ13" s="1">
        <v>2677933</v>
      </c>
      <c r="AK13" s="1">
        <v>-10391</v>
      </c>
      <c r="AL13" s="1">
        <v>1437624</v>
      </c>
      <c r="AM13" s="1">
        <v>487678</v>
      </c>
      <c r="AN13" s="1">
        <v>-50878</v>
      </c>
      <c r="AO13" s="1">
        <v>0</v>
      </c>
      <c r="AP13" s="1">
        <v>2247582</v>
      </c>
      <c r="AQ13" s="1">
        <v>-707103</v>
      </c>
      <c r="AR13" s="1">
        <v>13617787</v>
      </c>
      <c r="AS13" s="1">
        <v>-268927</v>
      </c>
      <c r="AT13" s="1">
        <v>569316.17000000004</v>
      </c>
      <c r="AU13" s="1">
        <v>2</v>
      </c>
      <c r="AV13" s="1">
        <v>311</v>
      </c>
      <c r="AW13" s="1">
        <v>228751</v>
      </c>
      <c r="AX13" s="1">
        <v>-26715</v>
      </c>
      <c r="AY13" s="1">
        <v>-540156</v>
      </c>
      <c r="AZ13" s="1">
        <v>-524337</v>
      </c>
      <c r="BA13" s="1">
        <v>-646001</v>
      </c>
      <c r="BB13" s="1">
        <v>0</v>
      </c>
      <c r="BC13" s="1">
        <v>-11919</v>
      </c>
      <c r="BD13" s="1">
        <v>-230237</v>
      </c>
      <c r="BE13" s="1">
        <v>-328641</v>
      </c>
      <c r="BF13" s="1">
        <v>4854</v>
      </c>
      <c r="BG13" s="1">
        <v>-229425</v>
      </c>
      <c r="BH13" s="1">
        <v>0</v>
      </c>
      <c r="BI13" s="1">
        <v>-518272.41</v>
      </c>
      <c r="BJ13" s="1">
        <v>809615.57</v>
      </c>
      <c r="BK13" s="1">
        <v>869556</v>
      </c>
      <c r="BL13" s="1">
        <v>-113336</v>
      </c>
      <c r="BM13" s="1">
        <v>-156575.28</v>
      </c>
      <c r="BN13" s="1">
        <v>3097146</v>
      </c>
      <c r="BO13" s="1">
        <v>111686465</v>
      </c>
      <c r="BP13" s="1">
        <v>-13773</v>
      </c>
      <c r="BQ13" s="1">
        <v>-410584</v>
      </c>
      <c r="BR13" s="1">
        <v>-191267</v>
      </c>
      <c r="BS13" s="1">
        <v>321288</v>
      </c>
      <c r="BT13" s="1">
        <v>27570912</v>
      </c>
      <c r="BU13" s="1">
        <v>-79993</v>
      </c>
      <c r="BV13" s="1">
        <v>-464900</v>
      </c>
      <c r="BW13" s="1">
        <v>-108028</v>
      </c>
      <c r="BX13" s="1">
        <v>-281178.15000000002</v>
      </c>
      <c r="BY13" s="1">
        <v>-718266</v>
      </c>
    </row>
    <row r="14" spans="2:77">
      <c r="B14" s="70" t="s">
        <v>133</v>
      </c>
      <c r="C14" s="50" t="s">
        <v>134</v>
      </c>
      <c r="D14" s="45" t="s">
        <v>5</v>
      </c>
      <c r="E14" s="66"/>
      <c r="F14" s="89"/>
      <c r="G14" s="96"/>
      <c r="H14" s="58">
        <f t="shared" si="2"/>
        <v>0</v>
      </c>
    </row>
    <row r="15" spans="2:77">
      <c r="B15" s="70" t="s">
        <v>135</v>
      </c>
      <c r="C15" s="50" t="s">
        <v>136</v>
      </c>
      <c r="D15" s="45" t="s">
        <v>6</v>
      </c>
      <c r="E15" s="66"/>
      <c r="F15" s="89"/>
      <c r="G15" s="96"/>
      <c r="H15" s="58">
        <f t="shared" si="2"/>
        <v>0</v>
      </c>
    </row>
    <row r="16" spans="2:77">
      <c r="B16" s="78" t="s">
        <v>137</v>
      </c>
      <c r="C16" s="76" t="s">
        <v>138</v>
      </c>
      <c r="D16" s="8"/>
      <c r="E16" s="66"/>
      <c r="F16" s="89"/>
      <c r="G16" s="96"/>
      <c r="H16" s="58">
        <f t="shared" si="2"/>
        <v>0</v>
      </c>
    </row>
    <row r="17" spans="2:77">
      <c r="B17" s="70" t="s">
        <v>139</v>
      </c>
      <c r="C17" s="50" t="s">
        <v>140</v>
      </c>
      <c r="D17" s="45" t="s">
        <v>6</v>
      </c>
      <c r="E17" s="66"/>
      <c r="F17" s="89"/>
      <c r="G17" s="96"/>
      <c r="H17" s="58">
        <f t="shared" si="2"/>
        <v>0</v>
      </c>
    </row>
    <row r="18" spans="2:77">
      <c r="B18" s="70" t="s">
        <v>141</v>
      </c>
      <c r="C18" s="50" t="s">
        <v>142</v>
      </c>
      <c r="D18" s="45" t="s">
        <v>6</v>
      </c>
      <c r="E18" s="66"/>
      <c r="F18" s="89"/>
      <c r="G18" s="96"/>
      <c r="H18" s="58">
        <f t="shared" si="2"/>
        <v>0</v>
      </c>
    </row>
    <row r="19" spans="2:77">
      <c r="B19" s="70" t="s">
        <v>143</v>
      </c>
      <c r="C19" s="50" t="s">
        <v>144</v>
      </c>
      <c r="D19" s="45" t="s">
        <v>6</v>
      </c>
      <c r="E19" s="66"/>
      <c r="F19" s="89"/>
      <c r="G19" s="96"/>
      <c r="H19" s="58">
        <f t="shared" si="2"/>
        <v>0</v>
      </c>
    </row>
    <row r="20" spans="2:77">
      <c r="B20" s="78" t="s">
        <v>145</v>
      </c>
      <c r="C20" s="76" t="s">
        <v>146</v>
      </c>
      <c r="D20" s="9"/>
      <c r="E20" s="66"/>
      <c r="F20" s="89"/>
      <c r="G20" s="96"/>
      <c r="H20" s="58">
        <f t="shared" si="2"/>
        <v>0</v>
      </c>
    </row>
    <row r="21" spans="2:77">
      <c r="B21" s="70" t="s">
        <v>147</v>
      </c>
      <c r="C21" s="50" t="s">
        <v>148</v>
      </c>
      <c r="D21" s="45" t="s">
        <v>7</v>
      </c>
      <c r="E21" s="66" t="s">
        <v>270</v>
      </c>
      <c r="F21" s="89" t="s">
        <v>266</v>
      </c>
      <c r="G21" s="96">
        <v>1781115</v>
      </c>
      <c r="H21" s="58">
        <f t="shared" si="2"/>
        <v>1781115</v>
      </c>
      <c r="J21" s="1">
        <v>34860</v>
      </c>
      <c r="M21" s="1">
        <v>61499</v>
      </c>
      <c r="N21" s="1">
        <v>62064</v>
      </c>
      <c r="Q21" s="1">
        <v>66722</v>
      </c>
      <c r="T21" s="1">
        <v>63687</v>
      </c>
      <c r="W21" s="1">
        <v>37720</v>
      </c>
      <c r="X21" s="1">
        <v>17160</v>
      </c>
      <c r="Z21" s="1">
        <v>5642</v>
      </c>
      <c r="AB21" s="1">
        <v>51720</v>
      </c>
      <c r="AF21" s="1">
        <v>8720</v>
      </c>
      <c r="AJ21" s="1">
        <v>9240</v>
      </c>
      <c r="AK21" s="1">
        <v>-2400</v>
      </c>
      <c r="AP21" s="1">
        <v>75698</v>
      </c>
      <c r="AQ21" s="1">
        <v>-1740</v>
      </c>
      <c r="AR21" s="1">
        <v>36546</v>
      </c>
      <c r="BJ21" s="1">
        <v>107090</v>
      </c>
      <c r="BO21" s="1">
        <v>877497</v>
      </c>
      <c r="BQ21" s="1">
        <v>55782</v>
      </c>
      <c r="BS21" s="1">
        <v>59874</v>
      </c>
      <c r="BT21" s="1">
        <v>75720</v>
      </c>
      <c r="BX21" s="1">
        <v>28920</v>
      </c>
      <c r="BY21" s="1">
        <v>49094</v>
      </c>
    </row>
    <row r="22" spans="2:77">
      <c r="B22" s="70" t="s">
        <v>149</v>
      </c>
      <c r="C22" s="50" t="s">
        <v>150</v>
      </c>
      <c r="D22" s="45" t="s">
        <v>7</v>
      </c>
      <c r="E22" s="66" t="s">
        <v>269</v>
      </c>
      <c r="F22" s="89" t="s">
        <v>266</v>
      </c>
      <c r="G22" s="96">
        <v>2251322</v>
      </c>
      <c r="H22" s="58">
        <f t="shared" si="2"/>
        <v>2251322</v>
      </c>
      <c r="I22" s="82"/>
      <c r="J22" s="82">
        <v>26460</v>
      </c>
      <c r="K22" s="82"/>
      <c r="L22" s="82"/>
      <c r="M22" s="82"/>
      <c r="N22" s="82">
        <v>72648</v>
      </c>
      <c r="O22" s="82"/>
      <c r="P22" s="82"/>
      <c r="Q22" s="82"/>
      <c r="R22" s="82"/>
      <c r="S22" s="82"/>
      <c r="T22" s="82">
        <v>226892</v>
      </c>
      <c r="U22" s="82"/>
      <c r="V22" s="82"/>
      <c r="W22" s="82"/>
      <c r="X22" s="82"/>
      <c r="Y22" s="82"/>
      <c r="Z22" s="82"/>
      <c r="AA22" s="82"/>
      <c r="AB22" s="82"/>
      <c r="AC22" s="82"/>
      <c r="AD22" s="82"/>
      <c r="AE22" s="82"/>
      <c r="AF22" s="82">
        <v>45329</v>
      </c>
      <c r="AG22" s="82"/>
      <c r="AH22" s="82"/>
      <c r="AI22" s="82"/>
      <c r="AJ22" s="82">
        <v>19900</v>
      </c>
      <c r="AK22" s="82"/>
      <c r="AL22" s="82"/>
      <c r="AM22" s="82"/>
      <c r="AN22" s="82"/>
      <c r="AO22" s="82"/>
      <c r="AP22" s="82"/>
      <c r="AQ22" s="82"/>
      <c r="AR22" s="82">
        <v>34720</v>
      </c>
      <c r="AS22" s="82"/>
      <c r="AT22" s="82"/>
      <c r="AU22" s="82"/>
      <c r="AV22" s="82"/>
      <c r="AW22" s="82"/>
      <c r="AX22" s="82"/>
      <c r="AY22" s="82"/>
      <c r="AZ22" s="82"/>
      <c r="BA22" s="82"/>
      <c r="BB22" s="82"/>
      <c r="BC22" s="82"/>
      <c r="BD22" s="82"/>
      <c r="BE22" s="82"/>
      <c r="BF22" s="82"/>
      <c r="BG22" s="82"/>
      <c r="BH22" s="82"/>
      <c r="BI22" s="82"/>
      <c r="BJ22" s="82"/>
      <c r="BK22" s="82"/>
      <c r="BL22" s="82"/>
      <c r="BM22" s="82"/>
      <c r="BN22" s="82"/>
      <c r="BO22" s="82">
        <v>1797495</v>
      </c>
      <c r="BP22" s="82"/>
      <c r="BQ22" s="82"/>
      <c r="BR22" s="82"/>
      <c r="BS22" s="82">
        <v>21978</v>
      </c>
      <c r="BT22" s="82"/>
      <c r="BU22" s="82"/>
      <c r="BV22" s="82"/>
      <c r="BW22" s="82"/>
      <c r="BX22" s="82"/>
      <c r="BY22" s="82">
        <v>5900</v>
      </c>
    </row>
    <row r="23" spans="2:77">
      <c r="B23" s="70" t="s">
        <v>149</v>
      </c>
      <c r="C23" s="50" t="s">
        <v>150</v>
      </c>
      <c r="D23" s="45" t="s">
        <v>7</v>
      </c>
      <c r="E23" s="66" t="s">
        <v>268</v>
      </c>
      <c r="F23" s="4" t="s">
        <v>267</v>
      </c>
      <c r="G23" s="97">
        <v>3929</v>
      </c>
      <c r="H23" s="58">
        <f t="shared" si="2"/>
        <v>3929</v>
      </c>
      <c r="I23" s="82"/>
      <c r="J23" s="82">
        <v>-1188</v>
      </c>
      <c r="K23" s="82"/>
      <c r="L23" s="82"/>
      <c r="M23" s="82">
        <v>1701</v>
      </c>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v>1635</v>
      </c>
      <c r="AR23" s="82"/>
      <c r="AS23" s="82"/>
      <c r="AT23" s="82"/>
      <c r="AU23" s="82"/>
      <c r="AV23" s="82"/>
      <c r="AW23" s="82"/>
      <c r="AX23" s="82"/>
      <c r="AY23" s="82">
        <v>1143</v>
      </c>
      <c r="AZ23" s="82"/>
      <c r="BA23" s="82"/>
      <c r="BB23" s="82"/>
      <c r="BC23" s="82"/>
      <c r="BD23" s="82"/>
      <c r="BE23" s="82">
        <v>253</v>
      </c>
      <c r="BF23" s="82"/>
      <c r="BG23" s="82"/>
      <c r="BH23" s="82"/>
      <c r="BI23" s="82"/>
      <c r="BJ23" s="82"/>
      <c r="BK23" s="82"/>
      <c r="BL23" s="82"/>
      <c r="BM23" s="82"/>
      <c r="BN23" s="82"/>
      <c r="BO23" s="82"/>
      <c r="BP23" s="82"/>
      <c r="BQ23" s="82"/>
      <c r="BR23" s="82"/>
      <c r="BS23" s="82"/>
      <c r="BT23" s="82"/>
      <c r="BU23" s="82"/>
      <c r="BV23" s="82"/>
      <c r="BW23" s="82"/>
      <c r="BX23" s="82"/>
      <c r="BY23" s="82">
        <v>385</v>
      </c>
    </row>
    <row r="24" spans="2:77">
      <c r="B24" s="70" t="s">
        <v>151</v>
      </c>
      <c r="C24" s="50" t="s">
        <v>152</v>
      </c>
      <c r="D24" s="45" t="s">
        <v>6</v>
      </c>
      <c r="E24" s="66"/>
      <c r="F24" s="89"/>
      <c r="G24" s="96"/>
      <c r="H24" s="58">
        <f t="shared" si="2"/>
        <v>0</v>
      </c>
    </row>
    <row r="25" spans="2:77">
      <c r="B25" s="75" t="s">
        <v>153</v>
      </c>
      <c r="C25" s="76" t="s">
        <v>154</v>
      </c>
      <c r="D25" s="9"/>
      <c r="E25" s="66"/>
      <c r="F25" s="89"/>
      <c r="G25" s="96"/>
      <c r="H25" s="58">
        <f t="shared" si="2"/>
        <v>0</v>
      </c>
    </row>
    <row r="26" spans="2:77">
      <c r="B26" s="70" t="s">
        <v>155</v>
      </c>
      <c r="C26" s="50" t="s">
        <v>156</v>
      </c>
      <c r="D26" s="45" t="s">
        <v>6</v>
      </c>
      <c r="E26" s="66"/>
      <c r="F26" s="89"/>
      <c r="G26" s="96"/>
      <c r="H26" s="58">
        <f t="shared" si="2"/>
        <v>0</v>
      </c>
    </row>
    <row r="27" spans="2:77">
      <c r="B27" s="70" t="s">
        <v>157</v>
      </c>
      <c r="C27" s="50" t="s">
        <v>158</v>
      </c>
      <c r="D27" s="45" t="s">
        <v>6</v>
      </c>
      <c r="E27" s="66"/>
      <c r="F27" s="89"/>
      <c r="G27" s="96"/>
      <c r="H27" s="58">
        <f t="shared" si="2"/>
        <v>0</v>
      </c>
    </row>
    <row r="28" spans="2:77">
      <c r="B28" s="70" t="s">
        <v>159</v>
      </c>
      <c r="C28" s="50" t="s">
        <v>160</v>
      </c>
      <c r="D28" s="72" t="s">
        <v>6</v>
      </c>
      <c r="E28" s="66"/>
      <c r="F28" s="89"/>
      <c r="G28" s="96"/>
      <c r="H28" s="58">
        <f t="shared" si="2"/>
        <v>0</v>
      </c>
    </row>
    <row r="29" spans="2:77">
      <c r="B29" s="70" t="s">
        <v>161</v>
      </c>
      <c r="C29" s="50" t="s">
        <v>162</v>
      </c>
      <c r="D29" s="45" t="s">
        <v>6</v>
      </c>
      <c r="E29" s="66"/>
      <c r="F29" s="89"/>
      <c r="G29" s="96"/>
      <c r="H29" s="58">
        <f t="shared" si="2"/>
        <v>0</v>
      </c>
    </row>
    <row r="30" spans="2:77">
      <c r="B30" s="71"/>
      <c r="C30" s="50"/>
      <c r="D30" s="9"/>
      <c r="E30" s="66"/>
      <c r="F30" s="89"/>
      <c r="G30" s="96"/>
      <c r="H30" s="58">
        <f t="shared" si="2"/>
        <v>0</v>
      </c>
    </row>
    <row r="31" spans="2:77">
      <c r="B31" s="77" t="s">
        <v>163</v>
      </c>
      <c r="C31" s="74" t="s">
        <v>164</v>
      </c>
      <c r="D31" s="8"/>
      <c r="E31" s="66"/>
      <c r="F31" s="89"/>
      <c r="G31" s="96"/>
      <c r="H31" s="58">
        <f t="shared" si="2"/>
        <v>0</v>
      </c>
    </row>
    <row r="32" spans="2:77">
      <c r="B32" s="70" t="s">
        <v>165</v>
      </c>
      <c r="C32" s="50" t="s">
        <v>166</v>
      </c>
      <c r="D32" s="45" t="s">
        <v>5</v>
      </c>
      <c r="E32" s="66"/>
      <c r="F32" s="89"/>
      <c r="G32" s="96"/>
      <c r="H32" s="58">
        <f t="shared" si="2"/>
        <v>0</v>
      </c>
    </row>
    <row r="33" spans="2:77">
      <c r="B33" s="71"/>
      <c r="C33" s="51"/>
      <c r="D33" s="9"/>
      <c r="E33" s="66"/>
      <c r="F33" s="89"/>
      <c r="G33" s="96"/>
      <c r="H33" s="58">
        <f t="shared" si="2"/>
        <v>0</v>
      </c>
    </row>
    <row r="34" spans="2:77">
      <c r="B34" s="77" t="s">
        <v>167</v>
      </c>
      <c r="C34" s="74" t="s">
        <v>0</v>
      </c>
      <c r="D34" s="9"/>
      <c r="E34" s="66"/>
      <c r="F34" s="89"/>
      <c r="G34" s="96"/>
      <c r="H34" s="58">
        <f t="shared" si="2"/>
        <v>0</v>
      </c>
    </row>
    <row r="35" spans="2:77">
      <c r="B35" s="78" t="s">
        <v>168</v>
      </c>
      <c r="C35" s="76" t="s">
        <v>169</v>
      </c>
      <c r="D35" s="9"/>
      <c r="E35" s="66"/>
      <c r="F35" s="89"/>
      <c r="G35" s="96"/>
      <c r="H35" s="58">
        <f t="shared" si="2"/>
        <v>0</v>
      </c>
    </row>
    <row r="36" spans="2:77">
      <c r="B36" s="78" t="s">
        <v>170</v>
      </c>
      <c r="C36" s="76" t="s">
        <v>171</v>
      </c>
      <c r="D36" s="9"/>
      <c r="E36" s="66"/>
      <c r="F36" s="89"/>
      <c r="G36" s="96"/>
      <c r="H36" s="58">
        <f t="shared" si="2"/>
        <v>0</v>
      </c>
    </row>
    <row r="37" spans="2:77">
      <c r="B37" s="70" t="s">
        <v>172</v>
      </c>
      <c r="C37" s="50" t="s">
        <v>173</v>
      </c>
      <c r="D37" s="45" t="s">
        <v>6</v>
      </c>
      <c r="E37" s="66"/>
      <c r="F37" s="89"/>
      <c r="G37" s="96"/>
      <c r="H37" s="58">
        <f t="shared" si="2"/>
        <v>0</v>
      </c>
    </row>
    <row r="38" spans="2:77">
      <c r="B38" s="70" t="s">
        <v>174</v>
      </c>
      <c r="C38" s="50" t="s">
        <v>175</v>
      </c>
      <c r="D38" s="45" t="s">
        <v>7</v>
      </c>
      <c r="E38" s="18" t="s">
        <v>9</v>
      </c>
      <c r="F38" s="4" t="s">
        <v>119</v>
      </c>
      <c r="G38" s="97">
        <v>13887000</v>
      </c>
      <c r="H38" s="58">
        <f t="shared" si="2"/>
        <v>13887000</v>
      </c>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v>13887000</v>
      </c>
      <c r="BP38" s="82"/>
      <c r="BQ38" s="82"/>
      <c r="BR38" s="82"/>
      <c r="BS38" s="82"/>
      <c r="BT38" s="82"/>
      <c r="BU38" s="82"/>
      <c r="BV38" s="82"/>
      <c r="BW38" s="82"/>
      <c r="BX38" s="82"/>
      <c r="BY38" s="82"/>
    </row>
    <row r="39" spans="2:77">
      <c r="B39" s="70" t="s">
        <v>176</v>
      </c>
      <c r="C39" s="50" t="s">
        <v>177</v>
      </c>
      <c r="D39" s="45" t="s">
        <v>7</v>
      </c>
      <c r="E39" s="18" t="s">
        <v>8</v>
      </c>
      <c r="F39" s="4" t="s">
        <v>119</v>
      </c>
      <c r="G39" s="97">
        <v>146929996</v>
      </c>
      <c r="H39" s="58">
        <f t="shared" si="2"/>
        <v>146929996</v>
      </c>
      <c r="BB39" s="1">
        <v>146929996</v>
      </c>
    </row>
    <row r="40" spans="2:77">
      <c r="B40" s="78" t="s">
        <v>178</v>
      </c>
      <c r="C40" s="76" t="s">
        <v>179</v>
      </c>
      <c r="D40" s="8"/>
      <c r="E40" s="66"/>
      <c r="F40" s="89"/>
      <c r="G40" s="96"/>
      <c r="H40" s="58">
        <f t="shared" si="2"/>
        <v>0</v>
      </c>
    </row>
    <row r="41" spans="2:77">
      <c r="B41" s="70" t="s">
        <v>180</v>
      </c>
      <c r="C41" s="50" t="s">
        <v>181</v>
      </c>
      <c r="D41" s="45" t="s">
        <v>6</v>
      </c>
      <c r="E41" s="66"/>
      <c r="F41" s="89"/>
      <c r="G41" s="96"/>
      <c r="H41" s="58">
        <f t="shared" si="2"/>
        <v>0</v>
      </c>
    </row>
    <row r="42" spans="2:77">
      <c r="B42" s="70" t="s">
        <v>182</v>
      </c>
      <c r="C42" s="50" t="s">
        <v>183</v>
      </c>
      <c r="D42" s="45" t="s">
        <v>6</v>
      </c>
      <c r="E42" s="66"/>
      <c r="F42" s="89"/>
      <c r="G42" s="96"/>
      <c r="H42" s="58">
        <f t="shared" si="2"/>
        <v>0</v>
      </c>
    </row>
    <row r="43" spans="2:77">
      <c r="B43" s="78" t="s">
        <v>178</v>
      </c>
      <c r="C43" s="76" t="s">
        <v>184</v>
      </c>
      <c r="D43" s="8"/>
      <c r="E43" s="66"/>
      <c r="F43" s="89"/>
      <c r="G43" s="96"/>
      <c r="H43" s="58">
        <f t="shared" si="2"/>
        <v>0</v>
      </c>
    </row>
    <row r="44" spans="2:77">
      <c r="B44" s="70" t="s">
        <v>185</v>
      </c>
      <c r="C44" s="50" t="s">
        <v>186</v>
      </c>
      <c r="D44" s="45" t="s">
        <v>6</v>
      </c>
      <c r="E44" s="66"/>
      <c r="F44" s="89"/>
      <c r="G44" s="96"/>
      <c r="H44" s="58">
        <f t="shared" si="2"/>
        <v>0</v>
      </c>
    </row>
    <row r="45" spans="2:77">
      <c r="B45" s="70" t="s">
        <v>187</v>
      </c>
      <c r="C45" s="50" t="s">
        <v>188</v>
      </c>
      <c r="D45" s="45" t="s">
        <v>6</v>
      </c>
      <c r="E45" s="66"/>
      <c r="F45" s="89"/>
      <c r="G45" s="96"/>
      <c r="H45" s="58">
        <f t="shared" si="2"/>
        <v>0</v>
      </c>
    </row>
    <row r="46" spans="2:77">
      <c r="B46" s="70" t="s">
        <v>189</v>
      </c>
      <c r="C46" s="50" t="s">
        <v>206</v>
      </c>
      <c r="D46" s="45" t="s">
        <v>6</v>
      </c>
      <c r="E46" s="66"/>
      <c r="F46" s="89"/>
      <c r="G46" s="96"/>
      <c r="H46" s="58">
        <f t="shared" si="2"/>
        <v>0</v>
      </c>
    </row>
    <row r="47" spans="2:77">
      <c r="B47" s="70" t="s">
        <v>190</v>
      </c>
      <c r="C47" s="50" t="s">
        <v>207</v>
      </c>
      <c r="D47" s="45" t="s">
        <v>6</v>
      </c>
      <c r="E47" s="66"/>
      <c r="F47" s="89"/>
      <c r="G47" s="96"/>
      <c r="H47" s="58">
        <f t="shared" si="2"/>
        <v>0</v>
      </c>
    </row>
    <row r="48" spans="2:77">
      <c r="B48" s="78" t="s">
        <v>191</v>
      </c>
      <c r="C48" s="76" t="s">
        <v>192</v>
      </c>
      <c r="D48" s="8"/>
      <c r="E48" s="66"/>
      <c r="F48" s="89"/>
      <c r="G48" s="96"/>
      <c r="H48" s="58">
        <f t="shared" si="2"/>
        <v>0</v>
      </c>
    </row>
    <row r="49" spans="2:8">
      <c r="B49" s="69" t="s">
        <v>193</v>
      </c>
      <c r="C49" s="50" t="s">
        <v>194</v>
      </c>
      <c r="D49" s="45" t="s">
        <v>6</v>
      </c>
      <c r="E49" s="67"/>
      <c r="F49" s="90"/>
      <c r="G49" s="98"/>
      <c r="H49" s="58">
        <f t="shared" si="2"/>
        <v>0</v>
      </c>
    </row>
    <row r="50" spans="2:8">
      <c r="B50" s="70" t="s">
        <v>195</v>
      </c>
      <c r="C50" s="50" t="s">
        <v>196</v>
      </c>
      <c r="D50" s="45" t="s">
        <v>5</v>
      </c>
      <c r="E50" s="66"/>
      <c r="F50" s="89"/>
      <c r="G50" s="96"/>
      <c r="H50" s="58">
        <f t="shared" si="2"/>
        <v>0</v>
      </c>
    </row>
    <row r="51" spans="2:8">
      <c r="B51" s="69" t="s">
        <v>197</v>
      </c>
      <c r="C51" s="50" t="s">
        <v>198</v>
      </c>
      <c r="D51" s="45" t="s">
        <v>6</v>
      </c>
      <c r="E51" s="66"/>
      <c r="F51" s="89"/>
      <c r="G51" s="96"/>
      <c r="H51" s="58">
        <f t="shared" si="2"/>
        <v>0</v>
      </c>
    </row>
    <row r="52" spans="2:8">
      <c r="B52" s="70" t="s">
        <v>199</v>
      </c>
      <c r="C52" s="50" t="s">
        <v>200</v>
      </c>
      <c r="D52" s="45" t="s">
        <v>6</v>
      </c>
      <c r="E52" s="66"/>
      <c r="F52" s="89"/>
      <c r="G52" s="96"/>
      <c r="H52" s="58">
        <f t="shared" si="2"/>
        <v>0</v>
      </c>
    </row>
    <row r="53" spans="2:8">
      <c r="B53" s="2"/>
      <c r="C53" s="52"/>
      <c r="D53" s="10"/>
      <c r="E53" s="68"/>
      <c r="F53" s="91"/>
      <c r="G53" s="99"/>
      <c r="H53" s="58">
        <f t="shared" si="2"/>
        <v>0</v>
      </c>
    </row>
    <row r="55" spans="2:8">
      <c r="E55" s="14"/>
      <c r="F55" s="14"/>
      <c r="G55" s="92" t="s">
        <v>274</v>
      </c>
      <c r="H55" s="93" t="s">
        <v>272</v>
      </c>
    </row>
    <row r="56" spans="2:8" ht="21">
      <c r="B56" s="80" t="s">
        <v>208</v>
      </c>
      <c r="G56" s="94">
        <f>SUM(G10:G52)</f>
        <v>393524207.63</v>
      </c>
      <c r="H56" s="94">
        <f>SUM(H10:H53)</f>
        <v>393524207.63</v>
      </c>
    </row>
    <row r="57" spans="2:8">
      <c r="B57" s="3">
        <v>1</v>
      </c>
      <c r="C57" s="1" t="s">
        <v>211</v>
      </c>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80" spans="2:2">
      <c r="B80" s="1"/>
    </row>
  </sheetData>
  <mergeCells count="5">
    <mergeCell ref="B8:D8"/>
    <mergeCell ref="E8:G8"/>
    <mergeCell ref="H7:BY7"/>
    <mergeCell ref="H8:BY8"/>
    <mergeCell ref="E7:G7"/>
  </mergeCells>
  <conditionalFormatting sqref="I13:BY13 I21:BY21 I39:BY39">
    <cfRule type="expression" dxfId="0" priority="6">
      <formula>AND(ISTEXT($E13),ISTEXT(I$4))</formula>
    </cfRule>
  </conditionalFormatting>
  <pageMargins left="0.75" right="0.75" top="1" bottom="1" header="0.5" footer="0.5"/>
  <pageSetup paperSize="9" scale="42" fitToWidth="0" orientation="landscape" horizontalDpi="2400" verticalDpi="24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workbookViewId="0">
      <selection activeCell="D10" sqref="D10"/>
    </sheetView>
  </sheetViews>
  <sheetFormatPr defaultColWidth="3.5" defaultRowHeight="24" customHeight="1"/>
  <cols>
    <col min="1" max="1" width="3.5" style="104"/>
    <col min="2" max="2" width="10.375" style="104" customWidth="1"/>
    <col min="3" max="3" width="8" style="104" customWidth="1"/>
    <col min="4" max="4" width="60.375" style="104" customWidth="1"/>
    <col min="5" max="5" width="2" style="107" customWidth="1"/>
    <col min="6" max="16384" width="3.5" style="104"/>
  </cols>
  <sheetData>
    <row r="1" spans="2:5" ht="15.95" customHeight="1">
      <c r="E1" s="104"/>
    </row>
    <row r="2" spans="2:5" ht="24.95" customHeight="1">
      <c r="B2" s="105" t="s">
        <v>281</v>
      </c>
      <c r="E2" s="104"/>
    </row>
    <row r="3" spans="2:5" ht="15.95" customHeight="1">
      <c r="B3" s="106" t="s">
        <v>115</v>
      </c>
      <c r="E3" s="104"/>
    </row>
    <row r="4" spans="2:5" ht="15.95" customHeight="1">
      <c r="B4" s="111" t="s">
        <v>284</v>
      </c>
      <c r="C4" s="111" t="s">
        <v>283</v>
      </c>
      <c r="D4" s="20" t="s">
        <v>285</v>
      </c>
      <c r="E4" s="104"/>
    </row>
    <row r="5" spans="2:5" ht="15.95" customHeight="1">
      <c r="B5" s="108">
        <v>42023</v>
      </c>
      <c r="C5" s="109" t="s">
        <v>287</v>
      </c>
      <c r="D5" s="112" t="s">
        <v>288</v>
      </c>
      <c r="E5" s="104"/>
    </row>
    <row r="6" spans="2:5" ht="15.95" customHeight="1" thickBot="1">
      <c r="B6" s="103">
        <v>41991</v>
      </c>
      <c r="C6" s="110" t="s">
        <v>282</v>
      </c>
      <c r="D6" s="121" t="s">
        <v>286</v>
      </c>
      <c r="E6" s="104"/>
    </row>
    <row r="7" spans="2:5" ht="15.95" customHeight="1" thickBot="1">
      <c r="B7" s="103">
        <v>42061</v>
      </c>
      <c r="C7" s="120" t="s">
        <v>315</v>
      </c>
      <c r="D7" s="122" t="s">
        <v>297</v>
      </c>
      <c r="E7" s="104"/>
    </row>
    <row r="8" spans="2:5" ht="15.95" customHeight="1">
      <c r="D8" s="123" t="s">
        <v>298</v>
      </c>
      <c r="E8" s="104"/>
    </row>
    <row r="9" spans="2:5" ht="15.95" customHeight="1">
      <c r="D9" s="104" t="s">
        <v>301</v>
      </c>
      <c r="E9" s="104"/>
    </row>
    <row r="10" spans="2:5" ht="15.95" customHeight="1">
      <c r="B10" s="103">
        <v>42068</v>
      </c>
      <c r="C10" s="120" t="s">
        <v>296</v>
      </c>
      <c r="D10" s="104" t="s">
        <v>316</v>
      </c>
      <c r="E10" s="104"/>
    </row>
    <row r="11" spans="2:5" ht="15.95" customHeight="1">
      <c r="E11" s="104"/>
    </row>
    <row r="12" spans="2:5" ht="15.95" customHeight="1">
      <c r="E12" s="104"/>
    </row>
    <row r="13" spans="2:5" ht="15.95" customHeight="1">
      <c r="E13" s="104"/>
    </row>
    <row r="14" spans="2:5" ht="15.95" customHeight="1">
      <c r="E14" s="104"/>
    </row>
    <row r="15" spans="2:5" ht="15.95" customHeight="1">
      <c r="E15" s="104"/>
    </row>
    <row r="16" spans="2:5" ht="15.95" customHeight="1">
      <c r="E16" s="104"/>
    </row>
    <row r="17" spans="5:5" ht="15.95" customHeight="1">
      <c r="E17" s="104"/>
    </row>
    <row r="18" spans="5:5" ht="15.95" customHeight="1">
      <c r="E18" s="104"/>
    </row>
    <row r="19" spans="5:5" ht="15.95" customHeight="1">
      <c r="E19" s="104"/>
    </row>
    <row r="20" spans="5:5" ht="15.95" customHeight="1">
      <c r="E20" s="104"/>
    </row>
    <row r="21" spans="5:5" ht="15.95" customHeight="1">
      <c r="E21" s="104"/>
    </row>
    <row r="22" spans="5:5" ht="15.95" customHeight="1">
      <c r="E22" s="104"/>
    </row>
    <row r="23" spans="5:5" ht="15.95" customHeight="1">
      <c r="E23" s="104"/>
    </row>
    <row r="24" spans="5:5" ht="15.95" customHeight="1">
      <c r="E24" s="104"/>
    </row>
    <row r="25" spans="5:5" ht="15.95" customHeight="1">
      <c r="E25" s="104"/>
    </row>
    <row r="26" spans="5:5" ht="15.95" customHeight="1">
      <c r="E26" s="104"/>
    </row>
    <row r="27" spans="5:5" ht="15.95" customHeight="1">
      <c r="E27" s="104"/>
    </row>
    <row r="28" spans="5:5" ht="15.95" customHeight="1">
      <c r="E28" s="104"/>
    </row>
    <row r="29" spans="5:5" ht="15.95" customHeight="1">
      <c r="E29" s="104"/>
    </row>
    <row r="30" spans="5:5" ht="15.95" customHeight="1">
      <c r="E30" s="104"/>
    </row>
    <row r="31" spans="5:5" ht="15.95" customHeight="1">
      <c r="E31" s="104"/>
    </row>
    <row r="32" spans="5:5" ht="15.95" customHeight="1">
      <c r="E32" s="104"/>
    </row>
    <row r="33" spans="5:5" ht="15.95" customHeight="1">
      <c r="E33" s="104"/>
    </row>
    <row r="34" spans="5:5" ht="15.95" customHeight="1"/>
    <row r="35" spans="5:5" ht="15.95" customHeight="1"/>
    <row r="36" spans="5:5" ht="15.95" customHeight="1">
      <c r="E36" s="104"/>
    </row>
    <row r="37" spans="5:5" ht="15.95" customHeight="1">
      <c r="E37" s="104"/>
    </row>
    <row r="38" spans="5:5" ht="15.95" customHeight="1">
      <c r="E38" s="104"/>
    </row>
    <row r="39" spans="5:5" ht="15.95" customHeight="1">
      <c r="E39" s="104"/>
    </row>
    <row r="40" spans="5:5" ht="15.95" customHeight="1">
      <c r="E40" s="104"/>
    </row>
    <row r="41" spans="5:5" ht="15.95" customHeight="1">
      <c r="E41" s="104"/>
    </row>
    <row r="42" spans="5:5" ht="15.95" customHeight="1"/>
  </sheetData>
  <pageMargins left="0.75" right="0.75" top="1" bottom="1" header="0.5" footer="0.5"/>
  <pageSetup paperSize="9"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DD97B9-0E5D-4B8E-9C43-4F3313333A81}">
  <ds:schemaRefs>
    <ds:schemaRef ds:uri="http://schemas.microsoft.com/sharepoint/v3/contenttype/forms"/>
  </ds:schemaRefs>
</ds:datastoreItem>
</file>

<file path=customXml/itemProps2.xml><?xml version="1.0" encoding="utf-8"?>
<ds:datastoreItem xmlns:ds="http://schemas.openxmlformats.org/officeDocument/2006/customXml" ds:itemID="{6BCA3803-53F5-4CC2-9BE8-1A4BA61D1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AF4399B-BF3C-4C33-BEA4-BA1EF66AB1C3}">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Introduction</vt:lpstr>
      <vt:lpstr>1. About</vt:lpstr>
      <vt:lpstr>2. Contextual</vt:lpstr>
      <vt:lpstr>3. Revenues</vt:lpstr>
      <vt:lpstr>Remarks</vt:lpstr>
      <vt:lpstr>Revenues - example Norway</vt:lpstr>
      <vt:lpstr>Changelog</vt:lpstr>
      <vt:lpstr>'1. About'!Print_Area</vt:lpstr>
      <vt:lpstr>'2. Contextual'!Print_Area</vt:lpstr>
    </vt:vector>
  </TitlesOfParts>
  <Company>EITI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Venta Adrian Ahnaf</cp:lastModifiedBy>
  <cp:lastPrinted>2017-07-04T02:30:25Z</cp:lastPrinted>
  <dcterms:created xsi:type="dcterms:W3CDTF">2014-08-29T11:25:27Z</dcterms:created>
  <dcterms:modified xsi:type="dcterms:W3CDTF">2017-09-07T06:01:37Z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